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codeName="ThisWorkbook" defaultThemeVersion="166925"/>
  <mc:AlternateContent xmlns:mc="http://schemas.openxmlformats.org/markup-compatibility/2006">
    <mc:Choice Requires="x15">
      <x15ac:absPath xmlns:x15ac="http://schemas.microsoft.com/office/spreadsheetml/2010/11/ac" url="C:\Users\Adriana\Desktop\COLINNOVA CARTAGENA\TDR ALIANZAS - EMPRESAS CARTAGENA\Términos de Referencia - Aprobados MINCIENCIAS\"/>
    </mc:Choice>
  </mc:AlternateContent>
  <xr:revisionPtr revIDLastSave="0" documentId="13_ncr:1_{3633675D-7E7F-4A44-A4C0-ED94413E7D2E}" xr6:coauthVersionLast="47" xr6:coauthVersionMax="47" xr10:uidLastSave="{00000000-0000-0000-0000-000000000000}"/>
  <bookViews>
    <workbookView xWindow="-108" yWindow="-108" windowWidth="23256" windowHeight="12576" tabRatio="557" firstSheet="3" activeTab="6" xr2:uid="{00000000-000D-0000-FFFF-FFFF00000000}"/>
  </bookViews>
  <sheets>
    <sheet name="0. Guía" sheetId="4" r:id="rId1"/>
    <sheet name="1. Información general proyecto" sheetId="8" r:id="rId2"/>
    <sheet name="2. Contenido técnico" sheetId="12" r:id="rId3"/>
    <sheet name="3. Colaboración" sheetId="13" r:id="rId4"/>
    <sheet name="4. Plan trabajo y presupuesto" sheetId="9" r:id="rId5"/>
    <sheet name="Agrupación de Rubros" sheetId="3" r:id="rId6"/>
    <sheet name="Control Cambios" sheetId="14" r:id="rId7"/>
    <sheet name="Listas desplegables" sheetId="6" state="hidden" r:id="rId8"/>
  </sheets>
  <externalReferences>
    <externalReference r:id="rId9"/>
  </externalReferences>
  <definedNames>
    <definedName name="RUBROS" localSheetId="0">'[1]Agrupación de Rubros'!$A$7:$A$12</definedName>
    <definedName name="RUBROS">'Agrupación de Rubros'!$A$5:$A$11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1" roundtripDataSignature="AMtx7mhD3DfKL6gMGY7wC7hNDL4MqxLCEw=="/>
    </ext>
  </extLst>
</workbook>
</file>

<file path=xl/calcChain.xml><?xml version="1.0" encoding="utf-8"?>
<calcChain xmlns="http://schemas.openxmlformats.org/spreadsheetml/2006/main">
  <c r="O6" i="9" l="1"/>
  <c r="K7" i="9"/>
  <c r="S9" i="9"/>
  <c r="S8" i="9"/>
  <c r="S7" i="9"/>
  <c r="M6" i="9"/>
  <c r="N6" i="9"/>
  <c r="B15" i="3"/>
  <c r="B16" i="3"/>
  <c r="B17" i="3"/>
  <c r="S6" i="9" l="1"/>
  <c r="B14" i="8"/>
  <c r="B5" i="3"/>
  <c r="B6" i="3"/>
  <c r="B8" i="3"/>
  <c r="B9" i="3"/>
  <c r="B13" i="3"/>
  <c r="B14" i="3"/>
  <c r="O105" i="9"/>
  <c r="N105" i="9"/>
  <c r="C9" i="6"/>
  <c r="C10" i="6" s="1"/>
  <c r="N86" i="9" l="1"/>
  <c r="N77" i="9"/>
  <c r="N68" i="9"/>
  <c r="N59" i="9"/>
  <c r="N50" i="9"/>
  <c r="N41" i="9"/>
  <c r="N32" i="9"/>
  <c r="N23" i="9"/>
  <c r="N14" i="9"/>
  <c r="K75" i="9"/>
  <c r="K81" i="9"/>
  <c r="K93" i="9"/>
  <c r="K88" i="9"/>
  <c r="K89" i="9"/>
  <c r="K90" i="9"/>
  <c r="K91" i="9"/>
  <c r="K92" i="9"/>
  <c r="K87" i="9"/>
  <c r="K82" i="9"/>
  <c r="K79" i="9"/>
  <c r="K80" i="9"/>
  <c r="K83" i="9"/>
  <c r="K84" i="9"/>
  <c r="K78" i="9"/>
  <c r="K70" i="9"/>
  <c r="K71" i="9"/>
  <c r="K72" i="9"/>
  <c r="K73" i="9"/>
  <c r="K74" i="9"/>
  <c r="K69" i="9"/>
  <c r="K63" i="9"/>
  <c r="K61" i="9"/>
  <c r="K62" i="9"/>
  <c r="K64" i="9"/>
  <c r="K65" i="9"/>
  <c r="K66" i="9"/>
  <c r="K60" i="9"/>
  <c r="K53" i="9"/>
  <c r="K52" i="9"/>
  <c r="K54" i="9"/>
  <c r="K55" i="9"/>
  <c r="K56" i="9"/>
  <c r="K57" i="9"/>
  <c r="K51" i="9"/>
  <c r="K43" i="9"/>
  <c r="K44" i="9"/>
  <c r="K45" i="9"/>
  <c r="K46" i="9"/>
  <c r="K47" i="9"/>
  <c r="K48" i="9"/>
  <c r="K42" i="9"/>
  <c r="K37" i="9"/>
  <c r="K34" i="9"/>
  <c r="K35" i="9"/>
  <c r="K36" i="9"/>
  <c r="K38" i="9"/>
  <c r="K39" i="9"/>
  <c r="K33" i="9"/>
  <c r="K25" i="9"/>
  <c r="K26" i="9"/>
  <c r="K27" i="9"/>
  <c r="K28" i="9"/>
  <c r="K29" i="9"/>
  <c r="K30" i="9"/>
  <c r="K24" i="9"/>
  <c r="K16" i="9"/>
  <c r="K17" i="9"/>
  <c r="B12" i="3" s="1"/>
  <c r="K18" i="9"/>
  <c r="B10" i="3" s="1"/>
  <c r="K19" i="9"/>
  <c r="K20" i="9"/>
  <c r="K21" i="9"/>
  <c r="K15" i="9"/>
  <c r="K10" i="9"/>
  <c r="B11" i="3" s="1"/>
  <c r="K9" i="9"/>
  <c r="K8" i="9"/>
  <c r="K41" i="9" l="1"/>
  <c r="B7" i="3"/>
  <c r="N95" i="9"/>
  <c r="B18" i="3"/>
  <c r="K77" i="9"/>
  <c r="K11" i="9"/>
  <c r="K6" i="9" s="1"/>
  <c r="K12" i="9"/>
  <c r="C10" i="3" l="1"/>
  <c r="C17" i="3"/>
  <c r="C16" i="3"/>
  <c r="C8" i="3"/>
  <c r="C12" i="3"/>
  <c r="C5" i="3"/>
  <c r="C6" i="3"/>
  <c r="C7" i="3"/>
  <c r="C13" i="3"/>
  <c r="C14" i="3"/>
  <c r="C15" i="3"/>
  <c r="C9" i="3"/>
  <c r="C11" i="3"/>
  <c r="K68" i="9"/>
  <c r="K32" i="9"/>
  <c r="K86" i="9"/>
  <c r="K50" i="9"/>
  <c r="K14" i="9"/>
  <c r="K59" i="9"/>
  <c r="K23" i="9"/>
  <c r="K95" i="9" l="1"/>
  <c r="N109" i="9" l="1"/>
  <c r="O86" i="9"/>
  <c r="M86" i="9"/>
  <c r="O77" i="9"/>
  <c r="M77" i="9"/>
  <c r="O68" i="9"/>
  <c r="M68" i="9"/>
  <c r="O59" i="9"/>
  <c r="M59" i="9"/>
  <c r="O50" i="9"/>
  <c r="M50" i="9"/>
  <c r="O41" i="9"/>
  <c r="M41" i="9"/>
  <c r="O32" i="9"/>
  <c r="M32" i="9"/>
  <c r="O23" i="9"/>
  <c r="M23" i="9"/>
  <c r="O14" i="9" l="1"/>
  <c r="O95" i="9" s="1"/>
  <c r="O109" i="9" s="1"/>
  <c r="M14" i="9"/>
  <c r="M95" i="9" s="1"/>
  <c r="Q100" i="9" l="1"/>
  <c r="M109"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LISETH DAY</author>
  </authors>
  <commentList>
    <comment ref="B14" authorId="0" shapeId="0" xr:uid="{F8DDD98E-8614-496A-B979-FF9045A83463}">
      <text>
        <r>
          <rPr>
            <sz val="9"/>
            <color indexed="81"/>
            <rFont val="Tahoma"/>
            <family val="2"/>
          </rPr>
          <t>Validar que este valor coincida con la tabla discriminada de la celda M99 en la pestaña "4. plan de trabajo y presupuesto"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LISETH DAY</author>
  </authors>
  <commentList>
    <comment ref="B8" authorId="0" shapeId="0" xr:uid="{74D92C30-5542-4173-907A-FFC507869C12}">
      <text>
        <r>
          <rPr>
            <sz val="9"/>
            <color indexed="81"/>
            <rFont val="Tahoma"/>
            <family val="2"/>
          </rPr>
          <t>Se debe presentar el esquema de gobernanza completo, en un documento anexo (formato libre), que esté firmado todos los miembros de la alianza</t>
        </r>
        <r>
          <rPr>
            <b/>
            <sz val="9"/>
            <color indexed="81"/>
            <rFont val="Tahoma"/>
            <family val="2"/>
          </rPr>
          <t>.</t>
        </r>
      </text>
    </comment>
  </commentList>
</comments>
</file>

<file path=xl/sharedStrings.xml><?xml version="1.0" encoding="utf-8"?>
<sst xmlns="http://schemas.openxmlformats.org/spreadsheetml/2006/main" count="184" uniqueCount="161">
  <si>
    <t>RUBROS</t>
  </si>
  <si>
    <t>RECURSOS DE FINANCIACIÓN</t>
  </si>
  <si>
    <t>TOTAL</t>
  </si>
  <si>
    <t>RECURSOS DE 
CO-FINANCIACIÓN</t>
  </si>
  <si>
    <t>INICIA
 (# Semana)</t>
  </si>
  <si>
    <t>TERMINA 
(# Semana)</t>
  </si>
  <si>
    <t>Total Duración (semanas)</t>
  </si>
  <si>
    <t>Mes 1</t>
  </si>
  <si>
    <t xml:space="preserve">Mes 2 </t>
  </si>
  <si>
    <t xml:space="preserve">Mes 3 </t>
  </si>
  <si>
    <t xml:space="preserve">Mes 4 </t>
  </si>
  <si>
    <t xml:space="preserve">Mes 5 </t>
  </si>
  <si>
    <t xml:space="preserve">Mes 6 </t>
  </si>
  <si>
    <t xml:space="preserve">Mes 7 </t>
  </si>
  <si>
    <t xml:space="preserve">ETAPA 1 </t>
  </si>
  <si>
    <t>ESCRIBIR NOMBRE DE LA ETAPA</t>
  </si>
  <si>
    <t>ETAPA 2</t>
  </si>
  <si>
    <t>Listas Desplegables</t>
  </si>
  <si>
    <t>UNIDAD</t>
  </si>
  <si>
    <t>ACTIVIDADES Y RUBROS</t>
  </si>
  <si>
    <t>FINANCIACIÓN PROYECTO</t>
  </si>
  <si>
    <t>CRONOGRAMA</t>
  </si>
  <si>
    <t>PRECIOS UNITARIOS</t>
  </si>
  <si>
    <t>Nombre del proyecto</t>
  </si>
  <si>
    <t>% financiación</t>
  </si>
  <si>
    <t>Maxima Financiación del proyecto</t>
  </si>
  <si>
    <t>ACTIVIDADES, RESULTADOS Y RUBROS</t>
  </si>
  <si>
    <t>1.1</t>
  </si>
  <si>
    <t xml:space="preserve">NOMBRE DE LA ACTIVIDAD </t>
  </si>
  <si>
    <t>N° ACTIVIDAD- 
RESULTADO</t>
  </si>
  <si>
    <t>,,,</t>
  </si>
  <si>
    <t>TOTAL PROYECTO</t>
  </si>
  <si>
    <t>ETAPA 3</t>
  </si>
  <si>
    <t>ETAPA 4</t>
  </si>
  <si>
    <t>ETAPA 5</t>
  </si>
  <si>
    <t>ETAPA 6</t>
  </si>
  <si>
    <t>ETAPA 7</t>
  </si>
  <si>
    <t>ETAPA 8</t>
  </si>
  <si>
    <t>ETAPA 9</t>
  </si>
  <si>
    <t>ETAPA 10</t>
  </si>
  <si>
    <t>% DEL VALOR TOTAL  DEL PROYECTO</t>
  </si>
  <si>
    <t>ADVERTENCIA</t>
  </si>
  <si>
    <t>Ejemplo: Diseño de la red, documentación y elaboración de diagramas.</t>
  </si>
  <si>
    <t>Ejemplo: Ingeniero electrónico con Especialización en Instrumentación Electrónica para el análisis, diseño e implementación de sistemas de telecomunicaciones, con tres años de experiencia.</t>
  </si>
  <si>
    <t>Ejemplo: Terminal para puerto serial Siemens modelo AB3245</t>
  </si>
  <si>
    <t>COFINANCIACIÓN</t>
  </si>
  <si>
    <t>Ejemplo: Mes / persona</t>
  </si>
  <si>
    <t>Ejemplo: Empresa externa con experiencia en automatización para realizar pruebas de interconectividad Beta</t>
  </si>
  <si>
    <t>Ejemplo: Global</t>
  </si>
  <si>
    <t>N/A</t>
  </si>
  <si>
    <t>Ejemplo: uso del servidor de la empresa para proceso de desarrollo del proyecto.</t>
  </si>
  <si>
    <t>Ejemplo: Servidor de alojamiento del progama de automatizado</t>
  </si>
  <si>
    <r>
      <t xml:space="preserve">DESCRIPCIÓN DE ACTIVIDAD
</t>
    </r>
    <r>
      <rPr>
        <sz val="12"/>
        <color rgb="FFFFFFFF"/>
        <rFont val="Arial Narrow"/>
        <family val="2"/>
      </rPr>
      <t xml:space="preserve"> (Describa la actividad que va a desarrollar y cómo su ejecución es indispensable para el desarrollo del proyecto. Se debe justificar técnicamente cada una de las actividades)</t>
    </r>
  </si>
  <si>
    <r>
      <t xml:space="preserve">TIPO DE RUBRO 
</t>
    </r>
    <r>
      <rPr>
        <sz val="12"/>
        <color rgb="FFFFFFFF"/>
        <rFont val="Arial Narrow"/>
        <family val="2"/>
      </rPr>
      <t xml:space="preserve"> (Seleccione el rubro en el cual debe hacer la inversión económica para lograr la ejecución de la actividad)</t>
    </r>
  </si>
  <si>
    <r>
      <t xml:space="preserve">DESCRIPCIÓN DE RUBRO
</t>
    </r>
    <r>
      <rPr>
        <sz val="12"/>
        <color rgb="FFFFFFFF"/>
        <rFont val="Arial Narrow"/>
        <family val="2"/>
      </rPr>
      <t xml:space="preserve"> (Desglose el detalle del rubro seleccionado y realice una descripción del mismo)</t>
    </r>
  </si>
  <si>
    <t>TOTAL (CANTIDAD POR VALOR UNITARIO)</t>
  </si>
  <si>
    <t>1.2</t>
  </si>
  <si>
    <t>Ejemplo: Unidad</t>
  </si>
  <si>
    <t>Nombres de los integrantes de la alianza</t>
  </si>
  <si>
    <t>Definición del tipo de innovación</t>
  </si>
  <si>
    <t>Nivel de madurez tecnológica</t>
  </si>
  <si>
    <t>Cadena estratégica de valor</t>
  </si>
  <si>
    <t xml:space="preserve">Monto solicitado </t>
  </si>
  <si>
    <t>Duración del proyecto (meses)</t>
  </si>
  <si>
    <t>Lugar de ejecución del proyecto</t>
  </si>
  <si>
    <t>TRL 6: Demostración/validación de sistema, subsistema, modelo o prototipo en un ambiente con condiciones relevantes cercanas a las condiciones reales/operativas</t>
  </si>
  <si>
    <t>TRL 7: Demostración de Sistema o prototipo completo demostrado en ambiente operacional</t>
  </si>
  <si>
    <t>TRL 8: Sistema completo y certificado a través de pruebas y demostraciones en ambientes operacionales</t>
  </si>
  <si>
    <t>TRL</t>
  </si>
  <si>
    <r>
      <t>Resumen Ejecutivo
(</t>
    </r>
    <r>
      <rPr>
        <i/>
        <sz val="12"/>
        <color theme="4"/>
        <rFont val="Arial Narrow"/>
        <family val="2"/>
      </rPr>
      <t>máximo 300 palabras</t>
    </r>
    <r>
      <rPr>
        <b/>
        <sz val="12"/>
        <color theme="4"/>
        <rFont val="Arial Narrow"/>
        <family val="2"/>
      </rPr>
      <t>)</t>
    </r>
  </si>
  <si>
    <t>Cadenas de valor</t>
  </si>
  <si>
    <t xml:space="preserve">Ciencias de la Vida: Comprende la prestación de servicios de alta complejidad, con calidad y eficiencia médica,  los subsectores incluyen farmaceúticos, cosméticos y aseo, dispositivos médicos, servicios de salud. </t>
  </si>
  <si>
    <t>Valor de contrapartida (en efectivo y especie)</t>
  </si>
  <si>
    <t>Planteamiento del problema, necesidad u oportunidad</t>
  </si>
  <si>
    <t>1. INFORMACIÓN GENERAL DEL PROYECTO</t>
  </si>
  <si>
    <t>Descripción de la solución innovadora</t>
  </si>
  <si>
    <t>Objetivo General del Proyecto</t>
  </si>
  <si>
    <t>Objetivos Específicos del Proyecto</t>
  </si>
  <si>
    <t>Impactos esperados</t>
  </si>
  <si>
    <t>Orientación al mercado</t>
  </si>
  <si>
    <t>2. CONTENIDO TÉCNICO DEL PROYECTO</t>
  </si>
  <si>
    <t>3. ESTRUCTURA DE COLABORACIÓN DEL PROYECTO</t>
  </si>
  <si>
    <t>Justificación de la colaboración</t>
  </si>
  <si>
    <t>Resumen del esquema de gobernanza</t>
  </si>
  <si>
    <t>Distribución de responsabilidades y equipo de trabajo</t>
  </si>
  <si>
    <r>
      <rPr>
        <b/>
        <i/>
        <sz val="10"/>
        <rFont val="Arial Narrow"/>
        <family val="2"/>
      </rPr>
      <t>Responsabilidades y compromisos:</t>
    </r>
    <r>
      <rPr>
        <sz val="10"/>
        <rFont val="Arial Narrow"/>
        <family val="2"/>
      </rPr>
      <t xml:space="preserve">
-
-
- (…)
</t>
    </r>
    <r>
      <rPr>
        <b/>
        <i/>
        <sz val="10"/>
        <rFont val="Arial Narrow"/>
        <family val="2"/>
      </rPr>
      <t>Equipo de trabajo:</t>
    </r>
    <r>
      <rPr>
        <sz val="10"/>
        <rFont val="Arial Narrow"/>
        <family val="2"/>
      </rPr>
      <t xml:space="preserve">
Nombre de la persona 1:
- Resumen de su formación y experiencia
Nombre de la persona 2:
- Resumen de su formación y experiencia
(…)</t>
    </r>
  </si>
  <si>
    <t xml:space="preserve">Aspectos de propiedad intelectual </t>
  </si>
  <si>
    <r>
      <t>•</t>
    </r>
    <r>
      <rPr>
        <i/>
        <sz val="11"/>
        <rFont val="Arial Narrow"/>
        <family val="2"/>
      </rPr>
      <t xml:space="preserve"> Impacto del proyecto en la cadena de valor:</t>
    </r>
  </si>
  <si>
    <r>
      <t>•</t>
    </r>
    <r>
      <rPr>
        <i/>
        <sz val="11"/>
        <rFont val="Arial Narrow"/>
        <family val="2"/>
      </rPr>
      <t xml:space="preserve"> Aporte del proyecto a los miembros de la alianza:</t>
    </r>
  </si>
  <si>
    <r>
      <t xml:space="preserve">• </t>
    </r>
    <r>
      <rPr>
        <i/>
        <sz val="11"/>
        <rFont val="Arial Narrow"/>
        <family val="2"/>
      </rPr>
      <t>Indicadores y metas del impacto esperado:</t>
    </r>
  </si>
  <si>
    <t>4.  ESTRUCTURA DE PLAN DE TRABAJO Y PRESUPUESTO</t>
  </si>
  <si>
    <t>VALOR UNITARIO DEL RUBRO</t>
  </si>
  <si>
    <t>CONTRAPARTIDA EN ESPECIE DE LA ALIANZA</t>
  </si>
  <si>
    <t>CONTRAPARTIDA EN EFECTIVO DE LA ALIANZA</t>
  </si>
  <si>
    <t xml:space="preserve"> CANTIDAD REQUERIDA</t>
  </si>
  <si>
    <t>CONTRAPARTIDA EFECTIVO</t>
  </si>
  <si>
    <t>CONTRAPARTIDA ESPECIE</t>
  </si>
  <si>
    <t>DISTRIBUCIÓN DE CONTRAPARTIDA EN LA ALIANZA</t>
  </si>
  <si>
    <t>Escriba aquí nombre empresa 1</t>
  </si>
  <si>
    <t>Escriba aquí nombre empresa 2</t>
  </si>
  <si>
    <t>Escriba aquí nombre empresa 3</t>
  </si>
  <si>
    <t>Efectivo</t>
  </si>
  <si>
    <t>Especie</t>
  </si>
  <si>
    <t>Nombre</t>
  </si>
  <si>
    <t>Nombre integrante</t>
  </si>
  <si>
    <t>Escriba aquí nombre del aliado técnico</t>
  </si>
  <si>
    <t>Personal de Apoyo</t>
  </si>
  <si>
    <t>Materiales e Insumos</t>
  </si>
  <si>
    <t>Tecnologías de información y telecomunicaciones</t>
  </si>
  <si>
    <t>Transferencia de tecnología</t>
  </si>
  <si>
    <t>No clasificado</t>
  </si>
  <si>
    <t>Se realizará un diseño a detalle de la red utilizando un software del proveedor, elaboración de diagramas así mismo se instalarán terminales de características XXX, por que es necesario para XX, finalmente se realizará la documentación.</t>
  </si>
  <si>
    <t>Valor total</t>
  </si>
  <si>
    <t>RESUMEN AGRUPACIÓN DE RUBROS</t>
  </si>
  <si>
    <t>% Participación</t>
  </si>
  <si>
    <r>
      <t xml:space="preserve">• La alianza debe </t>
    </r>
    <r>
      <rPr>
        <b/>
        <sz val="12"/>
        <color theme="1"/>
        <rFont val="Arial Narrow"/>
        <family val="2"/>
      </rPr>
      <t>incluir dentro del presupuesto todas las actividades a desarrollar</t>
    </r>
    <r>
      <rPr>
        <sz val="12"/>
        <color theme="1"/>
        <rFont val="Arial Narrow"/>
        <family val="2"/>
      </rPr>
      <t xml:space="preserve">, aún cuando no tengan recursos económicos asociados. </t>
    </r>
    <r>
      <rPr>
        <b/>
        <u/>
        <sz val="12"/>
        <color theme="1"/>
        <rFont val="Arial Narrow"/>
        <family val="2"/>
      </rPr>
      <t>(Incluirlas con valor cero).</t>
    </r>
  </si>
  <si>
    <t>FORMATO DE FORMULACIÓN DE PROYECTOS
 PROGRAMA INNOVACIÓN COLABORATIVA COL-INNOVA</t>
  </si>
  <si>
    <r>
      <t xml:space="preserve">• La alianza </t>
    </r>
    <r>
      <rPr>
        <b/>
        <sz val="12"/>
        <rFont val="Arial Narrow"/>
        <family val="2"/>
      </rPr>
      <t>debe describir los detalles de cada rubro</t>
    </r>
    <r>
      <rPr>
        <sz val="12"/>
        <rFont val="Arial Narrow"/>
        <family val="2"/>
      </rPr>
      <t xml:space="preserve"> según sus características técnicas, incluyendo unidades, cantidades y las demás especificaciones que se consideren necesarias.</t>
    </r>
  </si>
  <si>
    <r>
      <t xml:space="preserve">• La alianza deberá aportar al desarrollo del proyecto un valor de contrapartida de mínimo el </t>
    </r>
    <r>
      <rPr>
        <b/>
        <sz val="12"/>
        <rFont val="Arial Narrow"/>
        <family val="2"/>
      </rPr>
      <t xml:space="preserve">30% sobre el valor total de cofinanciación: </t>
    </r>
    <r>
      <rPr>
        <sz val="12"/>
        <rFont val="Arial Narrow"/>
        <family val="2"/>
      </rPr>
      <t xml:space="preserve">distribuida en especie y efectivo así: </t>
    </r>
    <r>
      <rPr>
        <b/>
        <sz val="12"/>
        <rFont val="Arial Narrow"/>
        <family val="2"/>
      </rPr>
      <t>70% en especie y 30% en efectivo.</t>
    </r>
  </si>
  <si>
    <r>
      <t xml:space="preserve">• </t>
    </r>
    <r>
      <rPr>
        <b/>
        <sz val="12"/>
        <rFont val="Arial Narrow"/>
        <family val="2"/>
      </rPr>
      <t>No se financian actividades ejecutadas fuera del plazo establecido para la ejecución</t>
    </r>
    <r>
      <rPr>
        <sz val="12"/>
        <rFont val="Arial Narrow"/>
        <family val="2"/>
      </rPr>
      <t xml:space="preserve"> del proyecto (máximo 7 meses contados desde la fecha de incio del contrato con la Cámara de Comercio).</t>
    </r>
  </si>
  <si>
    <r>
      <rPr>
        <sz val="12"/>
        <rFont val="Arial Narrow"/>
        <family val="2"/>
      </rPr>
      <t xml:space="preserve">• Los valores establecidos en los rubros </t>
    </r>
    <r>
      <rPr>
        <b/>
        <sz val="12"/>
        <rFont val="Arial Narrow"/>
        <family val="2"/>
      </rPr>
      <t xml:space="preserve">deben incluir IVA y todos los impuestos y contribuciones </t>
    </r>
    <r>
      <rPr>
        <sz val="12"/>
        <rFont val="Arial Narrow"/>
        <family val="2"/>
      </rPr>
      <t>a que hubiera lugar. De igual forma, deben corresponder a valores de mercado para lo cual requieren realizar internamente las cotizaciones que correspondan.</t>
    </r>
  </si>
  <si>
    <t>El presente documento corresponde al formato a utilizar para la formulación para desarrollar su proyecto de innovación colaborativa en el marco de la estrategia Pactos por la Innovación, el cual podrá obtener cofinanciación de hasta $350.000.000. A continuación, se presentan unas recomendaciones que se deben tener en cuenta al momento del diligenciamiento:</t>
  </si>
  <si>
    <r>
      <t xml:space="preserve">• Para el adecuado uso y diligenciamiento del formato, se permiten agregar filas para las actividades y rubros. Con respecto al espacio dispuesto para las etapas podrá usar las etapas que considere necesarias, las que no vaya a usar, </t>
    </r>
    <r>
      <rPr>
        <b/>
        <sz val="12"/>
        <rFont val="Arial Narrow"/>
        <family val="2"/>
      </rPr>
      <t>no las elimine sólo debe dejarlas en blanco</t>
    </r>
    <r>
      <rPr>
        <sz val="12"/>
        <rFont val="Arial Narrow"/>
        <family val="2"/>
      </rPr>
      <t>, tal y como se presenta inicialmente este formato.</t>
    </r>
  </si>
  <si>
    <t>1. Nombre de la empresa líder de la alianza:
Rol:</t>
  </si>
  <si>
    <t>2. Nombre de la mipyme de la alianza:
Rol:</t>
  </si>
  <si>
    <t>3. Nombre de la mipyme de la alianza:
Rol:</t>
  </si>
  <si>
    <t>4. Nombre del aliado técnico de la alianza:
Rol:</t>
  </si>
  <si>
    <r>
      <t>Resultados, productos esperados o entregables de la etapa 1:</t>
    </r>
    <r>
      <rPr>
        <sz val="11"/>
        <rFont val="Arial Narrow"/>
        <family val="2"/>
      </rPr>
      <t xml:space="preserve"> </t>
    </r>
    <r>
      <rPr>
        <sz val="11"/>
        <color rgb="FFFF0000"/>
        <rFont val="Arial Narrow"/>
        <family val="2"/>
      </rPr>
      <t>Escribir aquí</t>
    </r>
  </si>
  <si>
    <t>Resultados, productos esperados o entregables de etapa 2: Escribir aquí</t>
  </si>
  <si>
    <t>Resultados, productos esperados o entregables de etapa 3: Escribir aquí</t>
  </si>
  <si>
    <t>Resultados, productos esperados o entregables de etapa 4: Escribir aquí</t>
  </si>
  <si>
    <t>Resultados, productos esperados o entregables de etapa 5: Escribir aquí</t>
  </si>
  <si>
    <t>Resultados, productos esperados o entregables de etapa 6: Escribir aquí</t>
  </si>
  <si>
    <t>Resultados, productos esperados o entregables de etapa 7: Escribir aquí</t>
  </si>
  <si>
    <t>Resultados, productos esperados o entregables de etapa 8: Escribir aquí</t>
  </si>
  <si>
    <t>Resultados, productos esperados o entregables de etapa 9: Escribir aquí</t>
  </si>
  <si>
    <t>Resultados, productos esperados o entregables etapa 10: Escribir aquí</t>
  </si>
  <si>
    <t>Resultados, productos esperados o entregables finales: Escriba aquí</t>
  </si>
  <si>
    <r>
      <rPr>
        <b/>
        <sz val="11"/>
        <color rgb="FF000000"/>
        <rFont val="Arial Narrow"/>
        <family val="2"/>
      </rPr>
      <t>*Nota</t>
    </r>
    <r>
      <rPr>
        <sz val="11"/>
        <color rgb="FF000000"/>
        <rFont val="Arial Narrow"/>
        <family val="2"/>
      </rPr>
      <t>: No necesariamente las alianzas deberán incluir la totalidad de los rubros listados previamente, dentro del presupuesto del proyecto.</t>
    </r>
  </si>
  <si>
    <r>
      <t xml:space="preserve">• En la pestaña 4. plan de trabajo y presupuesto, en la parte inferior se deben indicar los </t>
    </r>
    <r>
      <rPr>
        <b/>
        <sz val="12"/>
        <rFont val="Arial Narrow"/>
        <family val="2"/>
      </rPr>
      <t xml:space="preserve">resultados y productos esperados al final </t>
    </r>
    <r>
      <rPr>
        <sz val="12"/>
        <rFont val="Arial Narrow"/>
        <family val="2"/>
      </rPr>
      <t>del proyecto.</t>
    </r>
  </si>
  <si>
    <t>Cámara</t>
  </si>
  <si>
    <t>Celda</t>
  </si>
  <si>
    <t>Hoja</t>
  </si>
  <si>
    <t>Relacionar los cambios sugeridos en el formato</t>
  </si>
  <si>
    <t>Gestión de cambios</t>
  </si>
  <si>
    <t>Fecha</t>
  </si>
  <si>
    <t>Cambio a realizar</t>
  </si>
  <si>
    <t>Personal científico y tecnológico</t>
  </si>
  <si>
    <t>Maquinaria y equipo </t>
  </si>
  <si>
    <t>Servicios tecnológicos</t>
  </si>
  <si>
    <t>Gastos de propiedad intelectual</t>
  </si>
  <si>
    <t>Asesorías especializadas</t>
  </si>
  <si>
    <t>Validación pre-comercial o comercial del prototipo</t>
  </si>
  <si>
    <t>Gastos de Viaje</t>
  </si>
  <si>
    <t>Gastos Administrativos</t>
  </si>
  <si>
    <r>
      <t xml:space="preserve">Agroalimentos: </t>
    </r>
    <r>
      <rPr>
        <sz val="11"/>
        <color rgb="FFFF0000"/>
        <rFont val="Arial Narrow"/>
        <family val="2"/>
      </rPr>
      <t>XXXXX</t>
    </r>
  </si>
  <si>
    <r>
      <t>Cadenas Globales de valor:</t>
    </r>
    <r>
      <rPr>
        <sz val="11"/>
        <color rgb="FFFF0000"/>
        <rFont val="Arial Narrow"/>
        <family val="2"/>
      </rPr>
      <t xml:space="preserve"> XXXXX</t>
    </r>
  </si>
  <si>
    <r>
      <t xml:space="preserve">•La alianza </t>
    </r>
    <r>
      <rPr>
        <b/>
        <sz val="12"/>
        <color theme="1"/>
        <rFont val="Arial Narrow"/>
        <family val="2"/>
      </rPr>
      <t>debe</t>
    </r>
    <r>
      <rPr>
        <sz val="12"/>
        <color theme="1"/>
        <rFont val="Arial Narrow"/>
        <family val="2"/>
      </rPr>
      <t xml:space="preserve"> </t>
    </r>
    <r>
      <rPr>
        <b/>
        <sz val="12"/>
        <color theme="1"/>
        <rFont val="Arial Narrow"/>
        <family val="2"/>
      </rPr>
      <t xml:space="preserve">consultar los rubros financiables y no financiables en el anexo 2 </t>
    </r>
    <r>
      <rPr>
        <sz val="12"/>
        <color theme="1"/>
        <rFont val="Arial Narrow"/>
        <family val="2"/>
      </rPr>
      <t>de los Términos de Referencia de la invitación.</t>
    </r>
  </si>
  <si>
    <r>
      <t xml:space="preserve">•La alianza debe revisar </t>
    </r>
    <r>
      <rPr>
        <b/>
        <sz val="12"/>
        <color theme="1"/>
        <rFont val="Arial Narrow"/>
        <family val="2"/>
      </rPr>
      <t>las definiciones de cada campo de este formato en el anexo 4.</t>
    </r>
    <r>
      <rPr>
        <sz val="12"/>
        <color theme="1"/>
        <rFont val="Arial Narrow"/>
        <family val="2"/>
      </rPr>
      <t xml:space="preserve"> de los Términos de Referencia de la invitación.</t>
    </r>
  </si>
  <si>
    <t>Cadenas Globales de valor: XXXXX</t>
  </si>
  <si>
    <t>Esta tabla se diligencia automáticamente con la información de la pestaña 4. Plan de trabajo y presupuesto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</si>
</sst>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quot;$&quot;\ * #,##0_-;\-&quot;$&quot;\ * #,##0_-;_-&quot;$&quot;\ * &quot;-&quot;_-;_-@_-"/>
    <numFmt numFmtId="41" formatCode="_-* #,##0_-;\-* #,##0_-;_-* &quot;-&quot;_-;_-@_-"/>
    <numFmt numFmtId="164" formatCode="_-&quot;$&quot;* #,##0.00_-;\-&quot;$&quot;* #,##0.00_-;_-&quot;$&quot;* &quot;-&quot;??_-;_-@_-"/>
    <numFmt numFmtId="165" formatCode="_(* #,##0_);_(* \(#,##0\);_(* &quot;-&quot;??_);_(@_)"/>
    <numFmt numFmtId="166" formatCode="_-&quot;$&quot;* #,##0_-;\-&quot;$&quot;* #,##0_-;_-&quot;$&quot;* &quot;-&quot;??_-;_-@_-"/>
    <numFmt numFmtId="167" formatCode="&quot;$&quot;\ #,##0"/>
    <numFmt numFmtId="168" formatCode="_-* #,##0.00_-;\-* #,##0.00_-;_-* &quot;-&quot;_-;_-@_-"/>
  </numFmts>
  <fonts count="47" x14ac:knownFonts="1">
    <font>
      <sz val="11"/>
      <color rgb="FF000000"/>
      <name val="Calibri"/>
    </font>
    <font>
      <sz val="11"/>
      <color theme="1"/>
      <name val="Calibri"/>
      <family val="2"/>
      <scheme val="minor"/>
    </font>
    <font>
      <sz val="11"/>
      <name val="Calibri"/>
      <family val="2"/>
    </font>
    <font>
      <sz val="11"/>
      <name val="Arial Narrow"/>
      <family val="2"/>
    </font>
    <font>
      <sz val="11"/>
      <color rgb="FF000000"/>
      <name val="Arial Narrow"/>
      <family val="2"/>
    </font>
    <font>
      <b/>
      <sz val="12"/>
      <name val="Arial Narrow"/>
      <family val="2"/>
    </font>
    <font>
      <b/>
      <sz val="11"/>
      <color rgb="FFFFFFFF"/>
      <name val="Arial Narrow"/>
      <family val="2"/>
    </font>
    <font>
      <b/>
      <sz val="11"/>
      <name val="Arial Narrow"/>
      <family val="2"/>
    </font>
    <font>
      <b/>
      <sz val="11"/>
      <color rgb="FF009999"/>
      <name val="Arial Narrow"/>
      <family val="2"/>
    </font>
    <font>
      <b/>
      <sz val="18"/>
      <name val="Arial Narrow"/>
      <family val="2"/>
    </font>
    <font>
      <sz val="11"/>
      <color rgb="FFFF0000"/>
      <name val="Arial Narrow"/>
      <family val="2"/>
    </font>
    <font>
      <b/>
      <sz val="11"/>
      <color rgb="FF000000"/>
      <name val="Arial Narrow"/>
      <family val="2"/>
    </font>
    <font>
      <sz val="12"/>
      <color theme="1"/>
      <name val="Arial Narrow"/>
      <family val="2"/>
    </font>
    <font>
      <b/>
      <sz val="12"/>
      <color theme="0"/>
      <name val="Arial Narrow"/>
      <family val="2"/>
    </font>
    <font>
      <sz val="12"/>
      <name val="Arial Narrow"/>
      <family val="2"/>
    </font>
    <font>
      <b/>
      <sz val="12"/>
      <color theme="1"/>
      <name val="Arial Narrow"/>
      <family val="2"/>
    </font>
    <font>
      <b/>
      <u/>
      <sz val="12"/>
      <color theme="1"/>
      <name val="Arial Narrow"/>
      <family val="2"/>
    </font>
    <font>
      <sz val="11"/>
      <color rgb="FF000000"/>
      <name val="Calibri"/>
      <family val="2"/>
    </font>
    <font>
      <b/>
      <sz val="11"/>
      <color theme="0"/>
      <name val="Arial Narrow"/>
      <family val="2"/>
    </font>
    <font>
      <sz val="11"/>
      <color rgb="FF000000"/>
      <name val="Calibri"/>
      <family val="2"/>
    </font>
    <font>
      <b/>
      <sz val="12"/>
      <color theme="4"/>
      <name val="Arial Narrow"/>
      <family val="2"/>
    </font>
    <font>
      <b/>
      <sz val="11"/>
      <name val="Calibri"/>
      <family val="2"/>
    </font>
    <font>
      <b/>
      <sz val="14"/>
      <name val="Arial Narrow"/>
      <family val="2"/>
    </font>
    <font>
      <sz val="11"/>
      <color rgb="FF000000"/>
      <name val="Calibri"/>
      <family val="2"/>
    </font>
    <font>
      <b/>
      <sz val="10"/>
      <color theme="0"/>
      <name val="Arial Narrow"/>
      <family val="2"/>
    </font>
    <font>
      <sz val="14"/>
      <color rgb="FF000000"/>
      <name val="Arial Narrow"/>
      <family val="2"/>
    </font>
    <font>
      <sz val="14"/>
      <color rgb="FF000000"/>
      <name val="Calibri"/>
      <family val="2"/>
    </font>
    <font>
      <sz val="12"/>
      <color rgb="FF000000"/>
      <name val="Calibri"/>
      <family val="2"/>
    </font>
    <font>
      <sz val="12"/>
      <color rgb="FF000000"/>
      <name val="Arial Narrow"/>
      <family val="2"/>
    </font>
    <font>
      <b/>
      <sz val="12"/>
      <color rgb="FFFFFFFF"/>
      <name val="Arial Narrow"/>
      <family val="2"/>
    </font>
    <font>
      <sz val="12"/>
      <color rgb="FFFFFFFF"/>
      <name val="Arial Narrow"/>
      <family val="2"/>
    </font>
    <font>
      <sz val="12"/>
      <name val="Calibri"/>
      <family val="2"/>
    </font>
    <font>
      <i/>
      <sz val="12"/>
      <color theme="4"/>
      <name val="Arial Narrow"/>
      <family val="2"/>
    </font>
    <font>
      <sz val="10"/>
      <name val="Arial Narrow"/>
      <family val="2"/>
    </font>
    <font>
      <b/>
      <i/>
      <sz val="10"/>
      <name val="Arial Narrow"/>
      <family val="2"/>
    </font>
    <font>
      <sz val="9"/>
      <color indexed="81"/>
      <name val="Tahoma"/>
      <family val="2"/>
    </font>
    <font>
      <b/>
      <sz val="9"/>
      <color indexed="81"/>
      <name val="Tahoma"/>
      <family val="2"/>
    </font>
    <font>
      <i/>
      <sz val="11"/>
      <name val="Arial Narrow"/>
      <family val="2"/>
    </font>
    <font>
      <i/>
      <sz val="11"/>
      <color rgb="FF000000"/>
      <name val="Calibri"/>
      <family val="2"/>
    </font>
    <font>
      <b/>
      <sz val="14"/>
      <color rgb="FF000000"/>
      <name val="Arial Narrow"/>
      <family val="2"/>
    </font>
    <font>
      <sz val="16"/>
      <color rgb="FFC00000"/>
      <name val="Arial Narrow"/>
      <family val="2"/>
    </font>
    <font>
      <b/>
      <sz val="16"/>
      <name val="Arial Narrow"/>
      <family val="2"/>
    </font>
    <font>
      <b/>
      <sz val="12"/>
      <color theme="2" tint="-0.749992370372631"/>
      <name val="Arial Narrow"/>
      <family val="2"/>
    </font>
    <font>
      <sz val="12"/>
      <color theme="2" tint="-0.749992370372631"/>
      <name val="Arial Narrow"/>
      <family val="2"/>
    </font>
    <font>
      <sz val="12"/>
      <color rgb="FFFF0000"/>
      <name val="Arial Narrow"/>
      <family val="2"/>
    </font>
    <font>
      <sz val="14"/>
      <name val="Arial Narrow"/>
      <family val="2"/>
    </font>
    <font>
      <i/>
      <sz val="11"/>
      <color rgb="FF000000"/>
      <name val="Arial Narrow"/>
      <family val="2"/>
    </font>
  </fonts>
  <fills count="27">
    <fill>
      <patternFill patternType="none"/>
    </fill>
    <fill>
      <patternFill patternType="gray125"/>
    </fill>
    <fill>
      <patternFill patternType="solid">
        <fgColor rgb="FFFFFFFF"/>
        <bgColor rgb="FFFFFFFF"/>
      </patternFill>
    </fill>
    <fill>
      <patternFill patternType="solid">
        <fgColor rgb="FF1F66CC"/>
        <bgColor rgb="FF1F66CC"/>
      </patternFill>
    </fill>
    <fill>
      <patternFill patternType="solid">
        <fgColor rgb="FFE2ECFD"/>
        <bgColor rgb="FFE2ECFD"/>
      </patternFill>
    </fill>
    <fill>
      <patternFill patternType="solid">
        <fgColor rgb="FFDBE5F1"/>
        <bgColor rgb="FFDBE5F1"/>
      </patternFill>
    </fill>
    <fill>
      <patternFill patternType="solid">
        <fgColor theme="0"/>
        <bgColor indexed="64"/>
      </patternFill>
    </fill>
    <fill>
      <patternFill patternType="solid">
        <fgColor rgb="FF1F66CC"/>
        <bgColor indexed="64"/>
      </patternFill>
    </fill>
    <fill>
      <patternFill patternType="solid">
        <fgColor rgb="FF3669C9"/>
        <bgColor indexed="64"/>
      </patternFill>
    </fill>
    <fill>
      <patternFill patternType="solid">
        <fgColor rgb="FF3669C9"/>
        <bgColor rgb="FF1F66CC"/>
      </patternFill>
    </fill>
    <fill>
      <patternFill patternType="solid">
        <fgColor rgb="FFE6EFFC"/>
        <bgColor rgb="FFE2ECFD"/>
      </patternFill>
    </fill>
    <fill>
      <patternFill patternType="solid">
        <fgColor rgb="FF5E8EFC"/>
        <bgColor rgb="FF6699FF"/>
      </patternFill>
    </fill>
    <fill>
      <patternFill patternType="solid">
        <fgColor rgb="FFE6EFFC"/>
        <bgColor rgb="FFDBE5F1"/>
      </patternFill>
    </fill>
    <fill>
      <patternFill patternType="solid">
        <fgColor rgb="FF82ACFB"/>
        <bgColor indexed="64"/>
      </patternFill>
    </fill>
    <fill>
      <patternFill patternType="solid">
        <fgColor rgb="FF82ACFB"/>
        <bgColor rgb="FF1F66CC"/>
      </patternFill>
    </fill>
    <fill>
      <patternFill patternType="solid">
        <fgColor rgb="FF17906A"/>
        <bgColor indexed="64"/>
      </patternFill>
    </fill>
    <fill>
      <patternFill patternType="solid">
        <fgColor rgb="FF17906A"/>
        <bgColor rgb="FF1F66CC"/>
      </patternFill>
    </fill>
    <fill>
      <patternFill patternType="solid">
        <fgColor theme="0"/>
        <bgColor rgb="FFE2ECFD"/>
      </patternFill>
    </fill>
    <fill>
      <patternFill patternType="solid">
        <fgColor theme="0"/>
        <bgColor rgb="FFFFFFFF"/>
      </patternFill>
    </fill>
    <fill>
      <patternFill patternType="solid">
        <fgColor rgb="FFE6EFFC"/>
        <bgColor rgb="FFFFFFFF"/>
      </patternFill>
    </fill>
    <fill>
      <patternFill patternType="solid">
        <fgColor rgb="FFFFC000"/>
        <bgColor rgb="FFFFFFFF"/>
      </patternFill>
    </fill>
    <fill>
      <patternFill patternType="solid">
        <fgColor theme="1"/>
        <bgColor rgb="FFFFFFFF"/>
      </patternFill>
    </fill>
    <fill>
      <patternFill patternType="solid">
        <fgColor rgb="FF17906A"/>
        <bgColor rgb="FFFFFFFF"/>
      </patternFill>
    </fill>
    <fill>
      <patternFill patternType="solid">
        <fgColor theme="4" tint="0.79998168889431442"/>
        <bgColor indexed="64"/>
      </patternFill>
    </fill>
    <fill>
      <patternFill patternType="solid">
        <fgColor theme="1"/>
        <bgColor indexed="64"/>
      </patternFill>
    </fill>
    <fill>
      <patternFill patternType="solid">
        <fgColor theme="8" tint="0.59999389629810485"/>
        <bgColor rgb="FFE2ECFD"/>
      </patternFill>
    </fill>
    <fill>
      <patternFill patternType="solid">
        <fgColor theme="7" tint="0.79998168889431442"/>
        <bgColor rgb="FFFFFFFF"/>
      </patternFill>
    </fill>
  </fills>
  <borders count="105">
    <border>
      <left/>
      <right/>
      <top/>
      <bottom/>
      <diagonal/>
    </border>
    <border>
      <left/>
      <right/>
      <top/>
      <bottom/>
      <diagonal/>
    </border>
    <border>
      <left/>
      <right/>
      <top/>
      <bottom/>
      <diagonal/>
    </border>
    <border>
      <left/>
      <right/>
      <top/>
      <bottom/>
      <diagonal/>
    </border>
    <border>
      <left/>
      <right/>
      <top/>
      <bottom/>
      <diagonal/>
    </border>
    <border>
      <left style="hair">
        <color rgb="FF000000"/>
      </left>
      <right style="hair">
        <color rgb="FF000000"/>
      </right>
      <top style="hair">
        <color rgb="FF000000"/>
      </top>
      <bottom style="hair">
        <color rgb="FF000000"/>
      </bottom>
      <diagonal/>
    </border>
    <border>
      <left/>
      <right style="thin">
        <color rgb="FF000000"/>
      </right>
      <top style="thin">
        <color rgb="FF000000"/>
      </top>
      <bottom style="thin">
        <color rgb="FF000000"/>
      </bottom>
      <diagonal/>
    </border>
    <border>
      <left style="hair">
        <color rgb="FF000000"/>
      </left>
      <right/>
      <top style="hair">
        <color rgb="FF000000"/>
      </top>
      <bottom style="hair">
        <color rgb="FF000000"/>
      </bottom>
      <diagonal/>
    </border>
    <border>
      <left style="hair">
        <color rgb="FF000000"/>
      </left>
      <right/>
      <top/>
      <bottom/>
      <diagonal/>
    </border>
    <border>
      <left/>
      <right/>
      <top/>
      <bottom style="medium">
        <color rgb="FF000000"/>
      </bottom>
      <diagonal/>
    </border>
    <border>
      <left/>
      <right/>
      <top style="medium">
        <color rgb="FF000000"/>
      </top>
      <bottom style="thin">
        <color rgb="FF000000"/>
      </bottom>
      <diagonal/>
    </border>
    <border>
      <left style="thin">
        <color rgb="FF000000"/>
      </left>
      <right style="thin">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rgb="FF000000"/>
      </left>
      <right/>
      <top/>
      <bottom/>
      <diagonal/>
    </border>
    <border>
      <left/>
      <right style="thin">
        <color rgb="FF000000"/>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top style="medium">
        <color indexed="64"/>
      </top>
      <bottom style="thin">
        <color rgb="FF000000"/>
      </bottom>
      <diagonal/>
    </border>
    <border>
      <left style="medium">
        <color indexed="64"/>
      </left>
      <right style="thin">
        <color rgb="FF000000"/>
      </right>
      <top/>
      <bottom/>
      <diagonal/>
    </border>
    <border>
      <left style="medium">
        <color indexed="64"/>
      </left>
      <right style="thin">
        <color indexed="64"/>
      </right>
      <top style="thin">
        <color indexed="64"/>
      </top>
      <bottom style="thin">
        <color indexed="64"/>
      </bottom>
      <diagonal/>
    </border>
    <border>
      <left style="thin">
        <color rgb="FF000000"/>
      </left>
      <right style="medium">
        <color indexed="64"/>
      </right>
      <top style="thin">
        <color rgb="FF000000"/>
      </top>
      <bottom style="thin">
        <color rgb="FF000000"/>
      </bottom>
      <diagonal/>
    </border>
    <border>
      <left style="medium">
        <color indexed="64"/>
      </left>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style="medium">
        <color indexed="64"/>
      </top>
      <bottom style="thin">
        <color rgb="FF000000"/>
      </bottom>
      <diagonal/>
    </border>
    <border>
      <left style="thin">
        <color indexed="64"/>
      </left>
      <right style="thin">
        <color indexed="64"/>
      </right>
      <top style="medium">
        <color indexed="64"/>
      </top>
      <bottom style="thin">
        <color indexed="64"/>
      </bottom>
      <diagonal/>
    </border>
    <border>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rgb="FF000000"/>
      </top>
      <bottom style="thin">
        <color rgb="FF000000"/>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style="medium">
        <color indexed="64"/>
      </bottom>
      <diagonal/>
    </border>
    <border>
      <left/>
      <right style="medium">
        <color indexed="64"/>
      </right>
      <top style="medium">
        <color indexed="64"/>
      </top>
      <bottom style="thin">
        <color rgb="FF000000"/>
      </bottom>
      <diagonal/>
    </border>
    <border>
      <left style="thin">
        <color rgb="FF000000"/>
      </left>
      <right style="medium">
        <color indexed="64"/>
      </right>
      <top/>
      <bottom style="medium">
        <color rgb="FF000000"/>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right style="medium">
        <color indexed="64"/>
      </right>
      <top style="medium">
        <color rgb="FF000000"/>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thin">
        <color rgb="FF000000"/>
      </left>
      <right/>
      <top style="medium">
        <color indexed="64"/>
      </top>
      <bottom/>
      <diagonal/>
    </border>
    <border>
      <left style="thin">
        <color rgb="FF000000"/>
      </left>
      <right/>
      <top style="medium">
        <color indexed="64"/>
      </top>
      <bottom style="thin">
        <color rgb="FF000000"/>
      </bottom>
      <diagonal/>
    </border>
    <border>
      <left style="medium">
        <color indexed="64"/>
      </left>
      <right style="thin">
        <color rgb="FF000000"/>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thin">
        <color rgb="FF000000"/>
      </bottom>
      <diagonal/>
    </border>
    <border>
      <left style="thin">
        <color indexed="64"/>
      </left>
      <right style="medium">
        <color indexed="64"/>
      </right>
      <top/>
      <bottom style="thin">
        <color rgb="FF000000"/>
      </bottom>
      <diagonal/>
    </border>
    <border>
      <left style="medium">
        <color auto="1"/>
      </left>
      <right/>
      <top style="thin">
        <color rgb="FF000000"/>
      </top>
      <bottom style="medium">
        <color auto="1"/>
      </bottom>
      <diagonal/>
    </border>
    <border>
      <left/>
      <right/>
      <top style="thin">
        <color rgb="FF000000"/>
      </top>
      <bottom style="medium">
        <color auto="1"/>
      </bottom>
      <diagonal/>
    </border>
    <border>
      <left style="medium">
        <color rgb="FF000000"/>
      </left>
      <right/>
      <top style="medium">
        <color indexed="64"/>
      </top>
      <bottom style="medium">
        <color auto="1"/>
      </bottom>
      <diagonal/>
    </border>
    <border>
      <left style="hair">
        <color rgb="FF000000"/>
      </left>
      <right style="hair">
        <color rgb="FF000000"/>
      </right>
      <top style="hair">
        <color rgb="FF000000"/>
      </top>
      <bottom/>
      <diagonal/>
    </border>
    <border>
      <left style="hair">
        <color rgb="FF000000"/>
      </left>
      <right style="hair">
        <color rgb="FF000000"/>
      </right>
      <top/>
      <bottom/>
      <diagonal/>
    </border>
    <border>
      <left style="hair">
        <color rgb="FF000000"/>
      </left>
      <right style="hair">
        <color rgb="FF000000"/>
      </right>
      <top/>
      <bottom style="hair">
        <color rgb="FF000000"/>
      </bottom>
      <diagonal/>
    </border>
    <border>
      <left/>
      <right style="hair">
        <color rgb="FF000000"/>
      </right>
      <top style="hair">
        <color rgb="FF000000"/>
      </top>
      <bottom style="hair">
        <color rgb="FF000000"/>
      </bottom>
      <diagonal/>
    </border>
    <border>
      <left/>
      <right/>
      <top/>
      <bottom style="hair">
        <color rgb="FF000000"/>
      </bottom>
      <diagonal/>
    </border>
    <border>
      <left/>
      <right/>
      <top style="thin">
        <color rgb="FF000000"/>
      </top>
      <bottom style="thin">
        <color rgb="FF000000"/>
      </bottom>
      <diagonal/>
    </border>
    <border>
      <left style="double">
        <color indexed="64"/>
      </left>
      <right style="medium">
        <color indexed="64"/>
      </right>
      <top style="medium">
        <color indexed="64"/>
      </top>
      <bottom/>
      <diagonal/>
    </border>
    <border>
      <left style="double">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double">
        <color indexed="64"/>
      </right>
      <top style="medium">
        <color indexed="64"/>
      </top>
      <bottom/>
      <diagonal/>
    </border>
    <border>
      <left style="thin">
        <color indexed="64"/>
      </left>
      <right style="double">
        <color indexed="64"/>
      </right>
      <top/>
      <bottom style="medium">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thin">
        <color indexed="64"/>
      </left>
      <right style="medium">
        <color indexed="64"/>
      </right>
      <top style="medium">
        <color indexed="64"/>
      </top>
      <bottom style="thin">
        <color indexed="64"/>
      </bottom>
      <diagonal/>
    </border>
    <border>
      <left style="thin">
        <color rgb="FF000000"/>
      </left>
      <right style="medium">
        <color indexed="64"/>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s>
  <cellStyleXfs count="6">
    <xf numFmtId="0" fontId="0" fillId="0" borderId="0"/>
    <xf numFmtId="0" fontId="1" fillId="0" borderId="4"/>
    <xf numFmtId="9" fontId="17" fillId="0" borderId="0" applyFont="0" applyFill="0" applyBorder="0" applyAlignment="0" applyProtection="0"/>
    <xf numFmtId="41" fontId="17" fillId="0" borderId="0" applyFont="0" applyFill="0" applyBorder="0" applyAlignment="0" applyProtection="0"/>
    <xf numFmtId="164" fontId="19" fillId="0" borderId="0" applyFont="0" applyFill="0" applyBorder="0" applyAlignment="0" applyProtection="0"/>
    <xf numFmtId="42" fontId="23" fillId="0" borderId="0" applyFont="0" applyFill="0" applyBorder="0" applyAlignment="0" applyProtection="0"/>
  </cellStyleXfs>
  <cellXfs count="352">
    <xf numFmtId="0" fontId="0" fillId="0" borderId="0" xfId="0" applyFont="1" applyAlignment="1"/>
    <xf numFmtId="0" fontId="3" fillId="2" borderId="1" xfId="0" applyFont="1" applyFill="1" applyBorder="1" applyAlignment="1">
      <alignment horizontal="center" vertical="center" wrapText="1"/>
    </xf>
    <xf numFmtId="0" fontId="4" fillId="2" borderId="1" xfId="0" applyFont="1" applyFill="1" applyBorder="1"/>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8" xfId="0" applyFont="1" applyFill="1" applyBorder="1" applyAlignment="1">
      <alignment horizontal="center" vertical="center"/>
    </xf>
    <xf numFmtId="0" fontId="12" fillId="6" borderId="4" xfId="1" applyFont="1" applyFill="1"/>
    <xf numFmtId="0" fontId="4" fillId="2" borderId="4" xfId="0" applyFont="1" applyFill="1" applyBorder="1"/>
    <xf numFmtId="0" fontId="14" fillId="0" borderId="4" xfId="1" applyFont="1"/>
    <xf numFmtId="0" fontId="12" fillId="6" borderId="4" xfId="1" applyFont="1" applyFill="1" applyBorder="1"/>
    <xf numFmtId="0" fontId="14" fillId="6" borderId="4" xfId="1" applyFont="1" applyFill="1" applyBorder="1"/>
    <xf numFmtId="0" fontId="14" fillId="6" borderId="4" xfId="1" applyFont="1" applyFill="1"/>
    <xf numFmtId="9" fontId="0" fillId="0" borderId="0" xfId="0" applyNumberFormat="1" applyFont="1" applyAlignment="1"/>
    <xf numFmtId="0" fontId="0" fillId="0" borderId="0" xfId="0" applyFont="1" applyAlignment="1" applyProtection="1">
      <protection locked="0"/>
    </xf>
    <xf numFmtId="0" fontId="9" fillId="2" borderId="4" xfId="0" applyFont="1" applyFill="1" applyBorder="1" applyAlignment="1" applyProtection="1">
      <alignment horizontal="left" vertical="center" wrapText="1"/>
      <protection locked="0"/>
    </xf>
    <xf numFmtId="0" fontId="2" fillId="0" borderId="4" xfId="0" applyFont="1" applyBorder="1" applyProtection="1">
      <protection locked="0"/>
    </xf>
    <xf numFmtId="0" fontId="4" fillId="2" borderId="4" xfId="0" applyFont="1" applyFill="1" applyBorder="1" applyAlignment="1" applyProtection="1">
      <alignment horizontal="center" vertical="center"/>
      <protection locked="0"/>
    </xf>
    <xf numFmtId="0" fontId="4" fillId="2" borderId="4" xfId="0" applyFont="1" applyFill="1" applyBorder="1" applyAlignment="1" applyProtection="1">
      <alignment horizontal="left"/>
      <protection locked="0"/>
    </xf>
    <xf numFmtId="0" fontId="25" fillId="2" borderId="4" xfId="0" applyFont="1" applyFill="1" applyBorder="1" applyAlignment="1" applyProtection="1">
      <alignment horizontal="center" vertical="center"/>
      <protection locked="0"/>
    </xf>
    <xf numFmtId="0" fontId="26" fillId="0" borderId="0" xfId="0" applyFont="1" applyAlignment="1" applyProtection="1">
      <protection locked="0"/>
    </xf>
    <xf numFmtId="0" fontId="28" fillId="2" borderId="1" xfId="0" applyFont="1" applyFill="1" applyBorder="1" applyAlignment="1" applyProtection="1">
      <alignment horizontal="center" vertical="center"/>
      <protection locked="0"/>
    </xf>
    <xf numFmtId="0" fontId="27" fillId="0" borderId="0" xfId="0" applyFont="1" applyAlignment="1" applyProtection="1">
      <protection locked="0"/>
    </xf>
    <xf numFmtId="0" fontId="7" fillId="10" borderId="39" xfId="0" applyFont="1" applyFill="1" applyBorder="1" applyAlignment="1" applyProtection="1">
      <alignment horizontal="center" vertical="center" wrapText="1"/>
      <protection locked="0"/>
    </xf>
    <xf numFmtId="0" fontId="7" fillId="17" borderId="10" xfId="0" applyFont="1" applyFill="1" applyBorder="1" applyAlignment="1" applyProtection="1">
      <alignment vertical="center" wrapText="1"/>
      <protection locked="0"/>
    </xf>
    <xf numFmtId="0" fontId="7" fillId="17" borderId="66" xfId="0" applyFont="1" applyFill="1" applyBorder="1" applyAlignment="1" applyProtection="1">
      <alignment vertical="center" wrapText="1"/>
      <protection locked="0"/>
    </xf>
    <xf numFmtId="0" fontId="2" fillId="0" borderId="4" xfId="0" applyFont="1" applyBorder="1" applyAlignment="1" applyProtection="1">
      <protection locked="0"/>
    </xf>
    <xf numFmtId="0" fontId="2" fillId="0" borderId="83" xfId="0" applyFont="1" applyBorder="1" applyAlignment="1" applyProtection="1">
      <protection locked="0"/>
    </xf>
    <xf numFmtId="1" fontId="3" fillId="12" borderId="55" xfId="0" applyNumberFormat="1" applyFont="1" applyFill="1" applyBorder="1" applyAlignment="1" applyProtection="1">
      <alignment horizontal="center" vertical="center"/>
      <protection locked="0"/>
    </xf>
    <xf numFmtId="1" fontId="3" fillId="12" borderId="49" xfId="0" applyNumberFormat="1" applyFont="1" applyFill="1" applyBorder="1" applyAlignment="1" applyProtection="1">
      <alignment horizontal="center" vertical="center"/>
      <protection locked="0"/>
    </xf>
    <xf numFmtId="1" fontId="3" fillId="12" borderId="78" xfId="0" applyNumberFormat="1" applyFont="1" applyFill="1" applyBorder="1" applyAlignment="1" applyProtection="1">
      <alignment horizontal="center" vertical="center"/>
      <protection locked="0"/>
    </xf>
    <xf numFmtId="0" fontId="4" fillId="22" borderId="55" xfId="0" applyFont="1" applyFill="1" applyBorder="1" applyAlignment="1" applyProtection="1">
      <alignment horizontal="center" vertical="center"/>
      <protection locked="0"/>
    </xf>
    <xf numFmtId="0" fontId="4" fillId="22" borderId="48" xfId="0" applyFont="1" applyFill="1" applyBorder="1" applyAlignment="1" applyProtection="1">
      <alignment horizontal="center" vertical="center"/>
      <protection locked="0"/>
    </xf>
    <xf numFmtId="0" fontId="4" fillId="22" borderId="49" xfId="0" applyFont="1" applyFill="1" applyBorder="1" applyAlignment="1" applyProtection="1">
      <alignment horizontal="center" vertical="center"/>
      <protection locked="0"/>
    </xf>
    <xf numFmtId="0" fontId="4" fillId="2" borderId="49" xfId="0" applyFont="1" applyFill="1" applyBorder="1" applyAlignment="1" applyProtection="1">
      <alignment horizontal="center" vertical="center"/>
      <protection locked="0"/>
    </xf>
    <xf numFmtId="0" fontId="4" fillId="2" borderId="50"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27" fillId="0" borderId="32" xfId="0" applyFont="1" applyBorder="1" applyAlignment="1" applyProtection="1">
      <protection locked="0"/>
    </xf>
    <xf numFmtId="0" fontId="28" fillId="2" borderId="35" xfId="0" applyFont="1" applyFill="1" applyBorder="1" applyAlignment="1" applyProtection="1">
      <alignment horizontal="center" vertical="center" wrapText="1"/>
      <protection locked="0"/>
    </xf>
    <xf numFmtId="166" fontId="28" fillId="2" borderId="14" xfId="0" applyNumberFormat="1" applyFont="1" applyFill="1" applyBorder="1" applyAlignment="1" applyProtection="1">
      <alignment horizontal="center" vertical="center" wrapText="1"/>
      <protection locked="0"/>
    </xf>
    <xf numFmtId="166" fontId="28" fillId="2" borderId="42" xfId="4" applyNumberFormat="1" applyFont="1" applyFill="1" applyBorder="1" applyAlignment="1" applyProtection="1">
      <alignment horizontal="center" vertical="center"/>
      <protection locked="0"/>
    </xf>
    <xf numFmtId="166" fontId="28" fillId="2" borderId="40" xfId="4" applyNumberFormat="1" applyFont="1" applyFill="1" applyBorder="1" applyAlignment="1" applyProtection="1">
      <alignment horizontal="center" vertical="center"/>
      <protection locked="0"/>
    </xf>
    <xf numFmtId="1" fontId="14" fillId="0" borderId="73" xfId="0" applyNumberFormat="1" applyFont="1" applyFill="1" applyBorder="1" applyAlignment="1" applyProtection="1">
      <alignment horizontal="center" vertical="center"/>
      <protection locked="0"/>
    </xf>
    <xf numFmtId="0" fontId="28" fillId="22" borderId="42" xfId="0" applyFont="1" applyFill="1" applyBorder="1" applyAlignment="1" applyProtection="1">
      <alignment vertical="center"/>
      <protection locked="0"/>
    </xf>
    <xf numFmtId="0" fontId="28" fillId="22" borderId="6" xfId="0" applyFont="1" applyFill="1" applyBorder="1" applyAlignment="1" applyProtection="1">
      <alignment vertical="center"/>
      <protection locked="0"/>
    </xf>
    <xf numFmtId="0" fontId="28" fillId="22" borderId="14" xfId="0" applyFont="1" applyFill="1" applyBorder="1" applyAlignment="1" applyProtection="1">
      <alignment vertical="center"/>
      <protection locked="0"/>
    </xf>
    <xf numFmtId="0" fontId="28" fillId="2" borderId="14" xfId="0" applyFont="1" applyFill="1" applyBorder="1" applyAlignment="1" applyProtection="1">
      <alignment vertical="center"/>
      <protection locked="0"/>
    </xf>
    <xf numFmtId="0" fontId="28" fillId="2" borderId="40" xfId="0" applyFont="1" applyFill="1" applyBorder="1" applyAlignment="1" applyProtection="1">
      <alignment vertical="center"/>
      <protection locked="0"/>
    </xf>
    <xf numFmtId="165" fontId="28" fillId="2" borderId="59" xfId="0" applyNumberFormat="1" applyFont="1" applyFill="1" applyBorder="1" applyAlignment="1" applyProtection="1">
      <alignment horizontal="center" vertical="center"/>
      <protection locked="0"/>
    </xf>
    <xf numFmtId="0" fontId="28" fillId="2" borderId="42" xfId="0" applyFont="1" applyFill="1" applyBorder="1" applyAlignment="1" applyProtection="1">
      <alignment vertical="center"/>
      <protection locked="0"/>
    </xf>
    <xf numFmtId="0" fontId="28" fillId="2" borderId="6" xfId="0" applyFont="1" applyFill="1" applyBorder="1" applyAlignment="1" applyProtection="1">
      <alignment vertical="center"/>
      <protection locked="0"/>
    </xf>
    <xf numFmtId="0" fontId="28" fillId="2" borderId="4" xfId="0" applyFont="1" applyFill="1" applyBorder="1" applyAlignment="1" applyProtection="1">
      <alignment horizontal="center" vertical="center"/>
      <protection locked="0"/>
    </xf>
    <xf numFmtId="0" fontId="5" fillId="2" borderId="42" xfId="0" applyFont="1" applyFill="1" applyBorder="1" applyAlignment="1" applyProtection="1">
      <alignment horizontal="center" vertical="center" wrapText="1"/>
      <protection locked="0"/>
    </xf>
    <xf numFmtId="1" fontId="14" fillId="2" borderId="42" xfId="0" applyNumberFormat="1" applyFont="1" applyFill="1" applyBorder="1" applyAlignment="1" applyProtection="1">
      <alignment horizontal="center" vertical="center"/>
      <protection locked="0"/>
    </xf>
    <xf numFmtId="1" fontId="14" fillId="2" borderId="35" xfId="0" applyNumberFormat="1" applyFont="1" applyFill="1" applyBorder="1" applyAlignment="1" applyProtection="1">
      <alignment horizontal="center" vertical="center"/>
      <protection locked="0"/>
    </xf>
    <xf numFmtId="0" fontId="28" fillId="2" borderId="42" xfId="0" applyFont="1" applyFill="1" applyBorder="1" applyAlignment="1" applyProtection="1">
      <alignment horizontal="center" vertical="center"/>
      <protection locked="0"/>
    </xf>
    <xf numFmtId="0" fontId="28" fillId="2" borderId="6" xfId="0" applyFont="1" applyFill="1" applyBorder="1" applyAlignment="1" applyProtection="1">
      <alignment horizontal="center" vertical="center"/>
      <protection locked="0"/>
    </xf>
    <xf numFmtId="0" fontId="28" fillId="2" borderId="14" xfId="0" applyFont="1" applyFill="1" applyBorder="1" applyAlignment="1" applyProtection="1">
      <alignment horizontal="center" vertical="center"/>
      <protection locked="0"/>
    </xf>
    <xf numFmtId="0" fontId="28" fillId="2" borderId="40" xfId="0" applyFont="1" applyFill="1" applyBorder="1" applyAlignment="1" applyProtection="1">
      <alignment horizontal="center" vertical="center"/>
      <protection locked="0"/>
    </xf>
    <xf numFmtId="0" fontId="14" fillId="2" borderId="14" xfId="0" applyFont="1" applyFill="1" applyBorder="1" applyAlignment="1" applyProtection="1">
      <alignment horizontal="center" vertical="center" wrapText="1"/>
      <protection locked="0"/>
    </xf>
    <xf numFmtId="0" fontId="14" fillId="2" borderId="67" xfId="0" applyFont="1" applyFill="1" applyBorder="1" applyAlignment="1" applyProtection="1">
      <alignment horizontal="center" vertical="center" wrapText="1"/>
      <protection locked="0"/>
    </xf>
    <xf numFmtId="0" fontId="14" fillId="2" borderId="68" xfId="0" applyFont="1" applyFill="1" applyBorder="1" applyAlignment="1" applyProtection="1">
      <alignment horizontal="center" vertical="center" wrapText="1"/>
      <protection locked="0"/>
    </xf>
    <xf numFmtId="42" fontId="14" fillId="2" borderId="14" xfId="5" applyFont="1" applyFill="1" applyBorder="1" applyAlignment="1" applyProtection="1">
      <alignment horizontal="center" vertical="center" wrapText="1"/>
      <protection locked="0"/>
    </xf>
    <xf numFmtId="0" fontId="14" fillId="2" borderId="70" xfId="0" applyFont="1" applyFill="1" applyBorder="1" applyAlignment="1" applyProtection="1">
      <alignment horizontal="center" vertical="center" wrapText="1"/>
      <protection locked="0"/>
    </xf>
    <xf numFmtId="0" fontId="0" fillId="0" borderId="32" xfId="0" applyFont="1" applyBorder="1" applyAlignment="1" applyProtection="1">
      <protection locked="0"/>
    </xf>
    <xf numFmtId="41" fontId="7" fillId="0" borderId="22" xfId="3" applyFont="1" applyFill="1" applyBorder="1" applyAlignment="1" applyProtection="1">
      <alignment vertical="center" wrapText="1"/>
      <protection locked="0"/>
    </xf>
    <xf numFmtId="41" fontId="7" fillId="0" borderId="4" xfId="3" applyFont="1" applyFill="1" applyBorder="1" applyAlignment="1" applyProtection="1">
      <alignment horizontal="center" vertical="center" wrapText="1"/>
      <protection locked="0"/>
    </xf>
    <xf numFmtId="166" fontId="2" fillId="0" borderId="4" xfId="4" applyNumberFormat="1" applyFont="1" applyBorder="1" applyAlignment="1" applyProtection="1">
      <protection locked="0"/>
    </xf>
    <xf numFmtId="0" fontId="7" fillId="10" borderId="46" xfId="0" applyFont="1" applyFill="1" applyBorder="1" applyAlignment="1" applyProtection="1">
      <alignment horizontal="center" vertical="center" wrapText="1"/>
      <protection locked="0"/>
    </xf>
    <xf numFmtId="0" fontId="7" fillId="17" borderId="37" xfId="0" applyFont="1" applyFill="1" applyBorder="1" applyAlignment="1" applyProtection="1">
      <alignment vertical="center" wrapText="1"/>
      <protection locked="0"/>
    </xf>
    <xf numFmtId="0" fontId="7" fillId="17" borderId="75" xfId="0" applyFont="1" applyFill="1" applyBorder="1" applyAlignment="1" applyProtection="1">
      <alignment horizontal="center" vertical="center" wrapText="1"/>
      <protection locked="0"/>
    </xf>
    <xf numFmtId="0" fontId="2" fillId="0" borderId="37" xfId="0" applyFont="1" applyBorder="1" applyAlignment="1" applyProtection="1">
      <protection locked="0"/>
    </xf>
    <xf numFmtId="0" fontId="7" fillId="17" borderId="69" xfId="0" applyFont="1" applyFill="1" applyBorder="1" applyAlignment="1" applyProtection="1">
      <alignment horizontal="center" vertical="center" wrapText="1"/>
      <protection locked="0"/>
    </xf>
    <xf numFmtId="165" fontId="7" fillId="17" borderId="61" xfId="0" applyNumberFormat="1" applyFont="1" applyFill="1" applyBorder="1" applyAlignment="1" applyProtection="1">
      <alignment horizontal="center" vertical="center" wrapText="1"/>
      <protection locked="0"/>
    </xf>
    <xf numFmtId="1" fontId="3" fillId="5" borderId="55" xfId="0" applyNumberFormat="1" applyFont="1" applyFill="1" applyBorder="1" applyAlignment="1" applyProtection="1">
      <alignment horizontal="center" vertical="center"/>
      <protection locked="0"/>
    </xf>
    <xf numFmtId="1" fontId="3" fillId="5" borderId="49" xfId="0" applyNumberFormat="1" applyFont="1" applyFill="1" applyBorder="1" applyAlignment="1" applyProtection="1">
      <alignment horizontal="center" vertical="center"/>
      <protection locked="0"/>
    </xf>
    <xf numFmtId="1" fontId="3" fillId="5" borderId="78" xfId="0" applyNumberFormat="1" applyFont="1" applyFill="1" applyBorder="1" applyAlignment="1" applyProtection="1">
      <alignment horizontal="center" vertical="center"/>
      <protection locked="0"/>
    </xf>
    <xf numFmtId="0" fontId="4" fillId="2" borderId="55" xfId="0" applyFont="1" applyFill="1" applyBorder="1" applyAlignment="1" applyProtection="1">
      <alignment horizontal="center" vertical="center"/>
      <protection locked="0"/>
    </xf>
    <xf numFmtId="0" fontId="4" fillId="2" borderId="48" xfId="0" applyFont="1" applyFill="1" applyBorder="1" applyAlignment="1" applyProtection="1">
      <alignment horizontal="center" vertical="center"/>
      <protection locked="0"/>
    </xf>
    <xf numFmtId="0" fontId="7" fillId="2" borderId="42" xfId="0" applyFont="1" applyFill="1" applyBorder="1" applyAlignment="1" applyProtection="1">
      <alignment horizontal="center" vertical="center" wrapText="1"/>
      <protection locked="0"/>
    </xf>
    <xf numFmtId="0" fontId="4" fillId="2" borderId="13" xfId="0" applyFont="1" applyFill="1" applyBorder="1" applyAlignment="1" applyProtection="1">
      <alignment horizontal="center" vertical="center" wrapText="1"/>
      <protection locked="0"/>
    </xf>
    <xf numFmtId="0" fontId="4" fillId="2" borderId="35" xfId="0" applyFont="1" applyFill="1" applyBorder="1" applyAlignment="1" applyProtection="1">
      <alignment horizontal="center" vertical="center" wrapText="1"/>
      <protection locked="0"/>
    </xf>
    <xf numFmtId="0" fontId="4" fillId="2" borderId="68" xfId="0" applyFont="1" applyFill="1" applyBorder="1" applyAlignment="1" applyProtection="1">
      <alignment horizontal="center" vertical="center" wrapText="1"/>
      <protection locked="0"/>
    </xf>
    <xf numFmtId="0" fontId="4" fillId="2" borderId="14" xfId="0" applyFont="1" applyFill="1" applyBorder="1" applyAlignment="1" applyProtection="1">
      <alignment horizontal="center" vertical="center" wrapText="1"/>
      <protection locked="0"/>
    </xf>
    <xf numFmtId="0" fontId="4" fillId="18" borderId="70" xfId="0" applyFont="1" applyFill="1" applyBorder="1" applyAlignment="1" applyProtection="1">
      <alignment horizontal="center" vertical="center" wrapText="1"/>
      <protection locked="0"/>
    </xf>
    <xf numFmtId="166" fontId="4" fillId="2" borderId="42" xfId="4" applyNumberFormat="1" applyFont="1" applyFill="1" applyBorder="1" applyAlignment="1" applyProtection="1">
      <alignment horizontal="center" vertical="center"/>
      <protection locked="0"/>
    </xf>
    <xf numFmtId="166" fontId="4" fillId="2" borderId="40" xfId="4" applyNumberFormat="1" applyFont="1" applyFill="1" applyBorder="1" applyAlignment="1" applyProtection="1">
      <alignment horizontal="center" vertical="center"/>
      <protection locked="0"/>
    </xf>
    <xf numFmtId="165" fontId="4" fillId="2" borderId="59" xfId="0" applyNumberFormat="1" applyFont="1" applyFill="1" applyBorder="1" applyAlignment="1" applyProtection="1">
      <alignment horizontal="center" vertical="center"/>
      <protection locked="0"/>
    </xf>
    <xf numFmtId="1" fontId="3" fillId="2" borderId="42" xfId="0" applyNumberFormat="1" applyFont="1" applyFill="1" applyBorder="1" applyAlignment="1" applyProtection="1">
      <alignment horizontal="center" vertical="center"/>
      <protection locked="0"/>
    </xf>
    <xf numFmtId="1" fontId="3" fillId="2" borderId="35" xfId="0" applyNumberFormat="1" applyFont="1" applyFill="1" applyBorder="1" applyAlignment="1" applyProtection="1">
      <alignment horizontal="center" vertical="center"/>
      <protection locked="0"/>
    </xf>
    <xf numFmtId="1" fontId="3" fillId="0" borderId="73" xfId="0" applyNumberFormat="1" applyFont="1" applyFill="1" applyBorder="1" applyAlignment="1" applyProtection="1">
      <alignment horizontal="center" vertical="center"/>
      <protection locked="0"/>
    </xf>
    <xf numFmtId="0" fontId="4" fillId="2" borderId="42"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14" xfId="0" applyFont="1" applyFill="1" applyBorder="1" applyAlignment="1" applyProtection="1">
      <alignment horizontal="center" vertical="center"/>
      <protection locked="0"/>
    </xf>
    <xf numFmtId="0" fontId="4" fillId="2" borderId="14" xfId="0" applyFont="1" applyFill="1" applyBorder="1" applyAlignment="1" applyProtection="1">
      <alignment vertical="center"/>
      <protection locked="0"/>
    </xf>
    <xf numFmtId="0" fontId="4" fillId="2" borderId="40" xfId="0" applyFont="1" applyFill="1" applyBorder="1" applyAlignment="1" applyProtection="1">
      <alignment horizontal="center" vertical="center"/>
      <protection locked="0"/>
    </xf>
    <xf numFmtId="0" fontId="4" fillId="2" borderId="40" xfId="0" applyFont="1" applyFill="1" applyBorder="1" applyAlignment="1" applyProtection="1">
      <alignment vertical="center"/>
      <protection locked="0"/>
    </xf>
    <xf numFmtId="0" fontId="7" fillId="2" borderId="43" xfId="0" applyFont="1" applyFill="1" applyBorder="1" applyAlignment="1" applyProtection="1">
      <alignment horizontal="center" vertical="center" wrapText="1"/>
      <protection locked="0"/>
    </xf>
    <xf numFmtId="0" fontId="4" fillId="2" borderId="44" xfId="0" applyFont="1" applyFill="1" applyBorder="1" applyAlignment="1" applyProtection="1">
      <alignment horizontal="center" vertical="center" wrapText="1"/>
      <protection locked="0"/>
    </xf>
    <xf numFmtId="0" fontId="4" fillId="2" borderId="56" xfId="0" applyFont="1" applyFill="1" applyBorder="1" applyAlignment="1" applyProtection="1">
      <alignment horizontal="center" vertical="center" wrapText="1"/>
      <protection locked="0"/>
    </xf>
    <xf numFmtId="0" fontId="4" fillId="2" borderId="72" xfId="0" applyFont="1" applyFill="1" applyBorder="1" applyAlignment="1" applyProtection="1">
      <alignment horizontal="center" vertical="center" wrapText="1"/>
      <protection locked="0"/>
    </xf>
    <xf numFmtId="0" fontId="4" fillId="18" borderId="71" xfId="0" applyFont="1" applyFill="1" applyBorder="1" applyAlignment="1" applyProtection="1">
      <alignment horizontal="center" vertical="center" wrapText="1"/>
      <protection locked="0"/>
    </xf>
    <xf numFmtId="166" fontId="4" fillId="2" borderId="43" xfId="4" applyNumberFormat="1" applyFont="1" applyFill="1" applyBorder="1" applyAlignment="1" applyProtection="1">
      <alignment horizontal="center" vertical="center"/>
      <protection locked="0"/>
    </xf>
    <xf numFmtId="166" fontId="4" fillId="2" borderId="45" xfId="4" applyNumberFormat="1" applyFont="1" applyFill="1" applyBorder="1" applyAlignment="1" applyProtection="1">
      <alignment horizontal="center" vertical="center"/>
      <protection locked="0"/>
    </xf>
    <xf numFmtId="165" fontId="4" fillId="2" borderId="60" xfId="0" applyNumberFormat="1" applyFont="1" applyFill="1" applyBorder="1" applyAlignment="1" applyProtection="1">
      <alignment horizontal="center" vertical="center"/>
      <protection locked="0"/>
    </xf>
    <xf numFmtId="1" fontId="3" fillId="2" borderId="43" xfId="0" applyNumberFormat="1" applyFont="1" applyFill="1" applyBorder="1" applyAlignment="1" applyProtection="1">
      <alignment horizontal="center" vertical="center"/>
      <protection locked="0"/>
    </xf>
    <xf numFmtId="1" fontId="3" fillId="2" borderId="56" xfId="0" applyNumberFormat="1" applyFont="1" applyFill="1" applyBorder="1" applyAlignment="1" applyProtection="1">
      <alignment horizontal="center" vertical="center"/>
      <protection locked="0"/>
    </xf>
    <xf numFmtId="1" fontId="3" fillId="0" borderId="74" xfId="0" applyNumberFormat="1" applyFont="1" applyFill="1" applyBorder="1" applyAlignment="1" applyProtection="1">
      <alignment horizontal="center" vertical="center"/>
      <protection locked="0"/>
    </xf>
    <xf numFmtId="0" fontId="4" fillId="2" borderId="43" xfId="0" applyFont="1" applyFill="1" applyBorder="1" applyAlignment="1" applyProtection="1">
      <alignment horizontal="center" vertical="center"/>
      <protection locked="0"/>
    </xf>
    <xf numFmtId="0" fontId="4" fillId="2" borderId="57" xfId="0" applyFont="1" applyFill="1" applyBorder="1" applyAlignment="1" applyProtection="1">
      <alignment horizontal="center" vertical="center"/>
      <protection locked="0"/>
    </xf>
    <xf numFmtId="0" fontId="4" fillId="2" borderId="44" xfId="0" applyFont="1" applyFill="1" applyBorder="1" applyAlignment="1" applyProtection="1">
      <alignment horizontal="center" vertical="center"/>
      <protection locked="0"/>
    </xf>
    <xf numFmtId="0" fontId="4" fillId="2" borderId="44" xfId="0" applyFont="1" applyFill="1" applyBorder="1" applyAlignment="1" applyProtection="1">
      <alignment vertical="center"/>
      <protection locked="0"/>
    </xf>
    <xf numFmtId="0" fontId="4" fillId="2" borderId="45" xfId="0" applyFont="1" applyFill="1" applyBorder="1" applyAlignment="1" applyProtection="1">
      <alignment horizontal="center" vertical="center"/>
      <protection locked="0"/>
    </xf>
    <xf numFmtId="0" fontId="2" fillId="0" borderId="9" xfId="0" applyFont="1" applyBorder="1" applyAlignment="1" applyProtection="1">
      <protection locked="0"/>
    </xf>
    <xf numFmtId="166" fontId="2" fillId="0" borderId="9" xfId="4" applyNumberFormat="1" applyFont="1" applyBorder="1" applyAlignment="1" applyProtection="1">
      <protection locked="0"/>
    </xf>
    <xf numFmtId="0" fontId="4" fillId="2" borderId="4" xfId="0" applyFont="1" applyFill="1" applyBorder="1" applyAlignment="1" applyProtection="1">
      <alignment horizontal="center" vertical="center" wrapText="1"/>
      <protection locked="0"/>
    </xf>
    <xf numFmtId="0" fontId="29" fillId="16" borderId="76" xfId="0" applyFont="1" applyFill="1" applyBorder="1" applyAlignment="1" applyProtection="1">
      <alignment horizontal="center" vertical="center"/>
    </xf>
    <xf numFmtId="0" fontId="29" fillId="16" borderId="36" xfId="0" applyFont="1" applyFill="1" applyBorder="1" applyAlignment="1" applyProtection="1">
      <alignment horizontal="center" vertical="center"/>
    </xf>
    <xf numFmtId="0" fontId="29" fillId="16" borderId="15" xfId="0" applyFont="1" applyFill="1" applyBorder="1" applyAlignment="1" applyProtection="1">
      <alignment horizontal="center" vertical="center"/>
    </xf>
    <xf numFmtId="0" fontId="29" fillId="16" borderId="77" xfId="0" applyFont="1" applyFill="1" applyBorder="1" applyAlignment="1" applyProtection="1">
      <alignment horizontal="center" vertical="center"/>
    </xf>
    <xf numFmtId="166" fontId="7" fillId="10" borderId="84" xfId="4" applyNumberFormat="1" applyFont="1" applyFill="1" applyBorder="1" applyAlignment="1" applyProtection="1">
      <alignment horizontal="center" vertical="center" wrapText="1"/>
    </xf>
    <xf numFmtId="166" fontId="28" fillId="2" borderId="40" xfId="4" applyNumberFormat="1" applyFont="1" applyFill="1" applyBorder="1" applyAlignment="1" applyProtection="1">
      <alignment horizontal="center" vertical="center" wrapText="1"/>
    </xf>
    <xf numFmtId="166" fontId="2" fillId="0" borderId="4" xfId="4" applyNumberFormat="1" applyFont="1" applyBorder="1" applyAlignment="1" applyProtection="1"/>
    <xf numFmtId="166" fontId="7" fillId="4" borderId="52" xfId="4" applyNumberFormat="1" applyFont="1" applyFill="1" applyBorder="1" applyAlignment="1" applyProtection="1">
      <alignment horizontal="center" vertical="center" wrapText="1"/>
    </xf>
    <xf numFmtId="166" fontId="4" fillId="2" borderId="40" xfId="4" applyNumberFormat="1" applyFont="1" applyFill="1" applyBorder="1" applyAlignment="1" applyProtection="1">
      <alignment horizontal="center" vertical="center" wrapText="1"/>
    </xf>
    <xf numFmtId="166" fontId="4" fillId="2" borderId="45" xfId="4" applyNumberFormat="1" applyFont="1" applyFill="1" applyBorder="1" applyAlignment="1" applyProtection="1">
      <alignment horizontal="center" vertical="center" wrapText="1"/>
    </xf>
    <xf numFmtId="166" fontId="2" fillId="0" borderId="4" xfId="0" applyNumberFormat="1" applyFont="1" applyBorder="1" applyAlignment="1" applyProtection="1"/>
    <xf numFmtId="166" fontId="7" fillId="4" borderId="51" xfId="4" applyNumberFormat="1" applyFont="1" applyFill="1" applyBorder="1" applyAlignment="1" applyProtection="1">
      <alignment horizontal="center" vertical="center" wrapText="1"/>
    </xf>
    <xf numFmtId="166" fontId="7" fillId="4" borderId="55" xfId="4" applyNumberFormat="1" applyFont="1" applyFill="1" applyBorder="1" applyAlignment="1" applyProtection="1">
      <alignment horizontal="center" vertical="center" wrapText="1"/>
    </xf>
    <xf numFmtId="166" fontId="7" fillId="4" borderId="50" xfId="4" applyNumberFormat="1" applyFont="1" applyFill="1" applyBorder="1" applyAlignment="1" applyProtection="1">
      <alignment horizontal="center" vertical="center" wrapText="1"/>
    </xf>
    <xf numFmtId="0" fontId="4" fillId="2" borderId="4" xfId="0" applyFont="1" applyFill="1" applyBorder="1" applyAlignment="1" applyProtection="1">
      <alignment horizontal="center" vertical="center"/>
    </xf>
    <xf numFmtId="166" fontId="7" fillId="4" borderId="80" xfId="4" applyNumberFormat="1" applyFont="1" applyFill="1" applyBorder="1" applyAlignment="1" applyProtection="1">
      <alignment horizontal="center" vertical="center" wrapText="1"/>
    </xf>
    <xf numFmtId="0" fontId="4" fillId="2" borderId="4" xfId="0" applyFont="1" applyFill="1" applyBorder="1" applyAlignment="1">
      <alignment horizontal="center" vertical="center"/>
    </xf>
    <xf numFmtId="0" fontId="10" fillId="2" borderId="1" xfId="0" applyFont="1" applyFill="1" applyBorder="1" applyAlignment="1">
      <alignment horizontal="right" vertical="center" wrapText="1"/>
    </xf>
    <xf numFmtId="0" fontId="4" fillId="0" borderId="0" xfId="0" applyFont="1" applyFill="1" applyAlignment="1">
      <alignment horizontal="center" vertical="center" wrapText="1"/>
    </xf>
    <xf numFmtId="0" fontId="4" fillId="0" borderId="0" xfId="0" applyFont="1" applyAlignment="1"/>
    <xf numFmtId="0" fontId="14" fillId="2" borderId="7" xfId="0" applyFont="1" applyFill="1" applyBorder="1" applyAlignment="1" applyProtection="1">
      <alignment horizontal="left" vertical="center" wrapText="1"/>
      <protection locked="0"/>
    </xf>
    <xf numFmtId="0" fontId="3" fillId="2" borderId="4" xfId="0" applyFont="1" applyFill="1" applyBorder="1" applyAlignment="1">
      <alignment horizontal="center" vertical="center" wrapText="1"/>
    </xf>
    <xf numFmtId="0" fontId="10" fillId="2" borderId="4" xfId="0" applyFont="1" applyFill="1" applyBorder="1" applyAlignment="1">
      <alignment horizontal="right" vertical="center" wrapText="1"/>
    </xf>
    <xf numFmtId="0" fontId="3" fillId="2" borderId="7" xfId="0" applyFont="1" applyFill="1" applyBorder="1" applyAlignment="1" applyProtection="1">
      <alignment horizontal="left" vertical="top" wrapText="1"/>
      <protection locked="0"/>
    </xf>
    <xf numFmtId="0" fontId="33" fillId="2" borderId="7" xfId="0" applyFont="1" applyFill="1" applyBorder="1" applyAlignment="1" applyProtection="1">
      <alignment vertical="center" wrapText="1"/>
      <protection locked="0"/>
    </xf>
    <xf numFmtId="0" fontId="33" fillId="2" borderId="7" xfId="0" applyFont="1" applyFill="1" applyBorder="1" applyAlignment="1" applyProtection="1">
      <alignment horizontal="left" vertical="top" wrapText="1"/>
      <protection locked="0"/>
    </xf>
    <xf numFmtId="0" fontId="20" fillId="2" borderId="5"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20" fillId="2" borderId="88" xfId="0" applyFont="1" applyFill="1" applyBorder="1" applyAlignment="1">
      <alignment horizontal="left" vertical="center" wrapText="1"/>
    </xf>
    <xf numFmtId="0" fontId="4" fillId="2" borderId="1" xfId="0" applyFont="1" applyFill="1" applyBorder="1" applyAlignment="1">
      <alignment horizontal="left" vertical="center"/>
    </xf>
    <xf numFmtId="0" fontId="0" fillId="0" borderId="0" xfId="0" applyFont="1" applyAlignment="1">
      <alignment horizontal="left"/>
    </xf>
    <xf numFmtId="0" fontId="3" fillId="2" borderId="7" xfId="0" applyFont="1" applyFill="1" applyBorder="1" applyAlignment="1" applyProtection="1">
      <alignment horizontal="left" vertical="center" wrapText="1"/>
      <protection locked="0"/>
    </xf>
    <xf numFmtId="0" fontId="3" fillId="18" borderId="7" xfId="0" applyFont="1" applyFill="1" applyBorder="1" applyAlignment="1" applyProtection="1">
      <alignment horizontal="left" vertical="center" wrapText="1"/>
      <protection locked="0"/>
    </xf>
    <xf numFmtId="167" fontId="3" fillId="2" borderId="7" xfId="5" applyNumberFormat="1" applyFont="1" applyFill="1" applyBorder="1" applyAlignment="1" applyProtection="1">
      <alignment horizontal="left" vertical="center" wrapText="1"/>
      <protection locked="0"/>
    </xf>
    <xf numFmtId="166" fontId="28" fillId="2" borderId="93" xfId="4" applyNumberFormat="1" applyFont="1" applyFill="1" applyBorder="1" applyAlignment="1" applyProtection="1">
      <alignment horizontal="center" vertical="center"/>
      <protection locked="0"/>
    </xf>
    <xf numFmtId="166" fontId="4" fillId="2" borderId="93" xfId="4" applyNumberFormat="1" applyFont="1" applyFill="1" applyBorder="1" applyAlignment="1" applyProtection="1">
      <alignment horizontal="center" vertical="center"/>
      <protection locked="0"/>
    </xf>
    <xf numFmtId="166" fontId="4" fillId="2" borderId="86" xfId="4" applyNumberFormat="1" applyFont="1" applyFill="1" applyBorder="1" applyAlignment="1" applyProtection="1">
      <alignment horizontal="center" vertical="center"/>
      <protection locked="0"/>
    </xf>
    <xf numFmtId="166" fontId="7" fillId="10" borderId="34" xfId="4" applyNumberFormat="1" applyFont="1" applyFill="1" applyBorder="1" applyAlignment="1" applyProtection="1">
      <alignment horizontal="center" vertical="center" wrapText="1"/>
    </xf>
    <xf numFmtId="166" fontId="4" fillId="2" borderId="103" xfId="4" applyNumberFormat="1" applyFont="1" applyFill="1" applyBorder="1" applyAlignment="1" applyProtection="1">
      <alignment horizontal="center" vertical="center" wrapText="1"/>
    </xf>
    <xf numFmtId="41" fontId="4" fillId="2" borderId="4" xfId="3" applyFont="1" applyFill="1" applyBorder="1" applyAlignment="1" applyProtection="1">
      <alignment horizontal="center" vertical="center"/>
      <protection locked="0"/>
    </xf>
    <xf numFmtId="166" fontId="4" fillId="2" borderId="4" xfId="0" applyNumberFormat="1" applyFont="1" applyFill="1" applyBorder="1" applyAlignment="1" applyProtection="1">
      <alignment horizontal="center" vertical="center"/>
      <protection locked="0"/>
    </xf>
    <xf numFmtId="166" fontId="4" fillId="2" borderId="1" xfId="0" applyNumberFormat="1" applyFont="1" applyFill="1" applyBorder="1" applyAlignment="1" applyProtection="1">
      <alignment horizontal="center" vertical="center"/>
      <protection locked="0"/>
    </xf>
    <xf numFmtId="9" fontId="4" fillId="2" borderId="1" xfId="2" applyFont="1" applyFill="1" applyBorder="1" applyAlignment="1" applyProtection="1">
      <alignment horizontal="center" vertical="center"/>
      <protection locked="0"/>
    </xf>
    <xf numFmtId="0" fontId="11" fillId="2" borderId="4" xfId="0" applyFont="1" applyFill="1" applyBorder="1" applyAlignment="1" applyProtection="1">
      <alignment horizontal="center" vertical="center"/>
      <protection locked="0"/>
    </xf>
    <xf numFmtId="0" fontId="11" fillId="2" borderId="25" xfId="0" applyFont="1" applyFill="1" applyBorder="1" applyAlignment="1" applyProtection="1">
      <alignment horizontal="center" vertical="center" wrapText="1"/>
    </xf>
    <xf numFmtId="9" fontId="11" fillId="19" borderId="25" xfId="2" applyFont="1" applyFill="1" applyBorder="1" applyAlignment="1" applyProtection="1">
      <alignment horizontal="center" vertical="center" wrapText="1"/>
    </xf>
    <xf numFmtId="0" fontId="17" fillId="0" borderId="0" xfId="0" applyFont="1" applyAlignment="1" applyProtection="1">
      <alignment vertical="center"/>
      <protection locked="0"/>
    </xf>
    <xf numFmtId="0" fontId="7" fillId="18" borderId="25" xfId="0" applyFont="1" applyFill="1" applyBorder="1" applyAlignment="1" applyProtection="1">
      <alignment horizontal="center" vertical="center"/>
      <protection locked="0"/>
    </xf>
    <xf numFmtId="0" fontId="0" fillId="24" borderId="16" xfId="0" applyFont="1" applyFill="1" applyBorder="1" applyAlignment="1" applyProtection="1">
      <protection locked="0"/>
    </xf>
    <xf numFmtId="0" fontId="18" fillId="21" borderId="17" xfId="0" applyFont="1" applyFill="1" applyBorder="1" applyAlignment="1" applyProtection="1">
      <alignment horizontal="center" vertical="center"/>
      <protection locked="0"/>
    </xf>
    <xf numFmtId="0" fontId="0" fillId="24" borderId="18" xfId="0" applyFont="1" applyFill="1" applyBorder="1" applyAlignment="1" applyProtection="1">
      <protection locked="0"/>
    </xf>
    <xf numFmtId="0" fontId="21" fillId="6" borderId="39" xfId="0" applyFont="1" applyFill="1" applyBorder="1" applyAlignment="1" applyProtection="1">
      <alignment horizontal="center" vertical="center"/>
      <protection locked="0"/>
    </xf>
    <xf numFmtId="0" fontId="7" fillId="18" borderId="67" xfId="0" applyFont="1" applyFill="1" applyBorder="1" applyAlignment="1" applyProtection="1">
      <alignment horizontal="center" vertical="center"/>
      <protection locked="0"/>
    </xf>
    <xf numFmtId="0" fontId="38" fillId="0" borderId="39" xfId="0" applyFont="1" applyBorder="1" applyAlignment="1" applyProtection="1">
      <alignment vertical="center" wrapText="1"/>
      <protection locked="0"/>
    </xf>
    <xf numFmtId="0" fontId="38" fillId="0" borderId="82" xfId="0" applyFont="1" applyBorder="1" applyAlignment="1" applyProtection="1">
      <alignment vertical="center" wrapText="1"/>
      <protection locked="0"/>
    </xf>
    <xf numFmtId="168" fontId="4" fillId="2" borderId="1" xfId="3" applyNumberFormat="1" applyFont="1" applyFill="1" applyBorder="1" applyAlignment="1" applyProtection="1">
      <alignment horizontal="center" vertical="center"/>
      <protection locked="0"/>
    </xf>
    <xf numFmtId="165" fontId="4" fillId="2" borderId="25" xfId="0" applyNumberFormat="1" applyFont="1" applyFill="1" applyBorder="1"/>
    <xf numFmtId="0" fontId="28" fillId="2" borderId="104" xfId="0" applyFont="1" applyFill="1" applyBorder="1" applyAlignment="1" applyProtection="1">
      <alignment horizontal="center" vertical="center" wrapText="1"/>
      <protection locked="0"/>
    </xf>
    <xf numFmtId="0" fontId="6" fillId="3" borderId="81" xfId="0" applyFont="1" applyFill="1" applyBorder="1" applyAlignment="1">
      <alignment horizontal="center" vertical="center"/>
    </xf>
    <xf numFmtId="0" fontId="7" fillId="2" borderId="82" xfId="0" applyFont="1" applyFill="1" applyBorder="1" applyAlignment="1">
      <alignment horizontal="center" vertical="center"/>
    </xf>
    <xf numFmtId="0" fontId="41" fillId="10" borderId="51" xfId="0" applyFont="1" applyFill="1" applyBorder="1" applyAlignment="1" applyProtection="1">
      <alignment horizontal="center" vertical="center" wrapText="1"/>
      <protection locked="0"/>
    </xf>
    <xf numFmtId="0" fontId="43" fillId="2" borderId="35" xfId="0" applyFont="1" applyFill="1" applyBorder="1" applyAlignment="1" applyProtection="1">
      <alignment horizontal="center" vertical="center" wrapText="1"/>
      <protection locked="0"/>
    </xf>
    <xf numFmtId="0" fontId="43" fillId="2" borderId="67" xfId="0" applyFont="1" applyFill="1" applyBorder="1" applyAlignment="1" applyProtection="1">
      <alignment horizontal="center" vertical="center" wrapText="1"/>
      <protection locked="0"/>
    </xf>
    <xf numFmtId="0" fontId="43" fillId="2" borderId="75" xfId="0" applyFont="1" applyFill="1" applyBorder="1" applyAlignment="1" applyProtection="1">
      <alignment horizontal="center" vertical="center" wrapText="1"/>
      <protection locked="0"/>
    </xf>
    <xf numFmtId="166" fontId="43" fillId="2" borderId="14" xfId="0" applyNumberFormat="1" applyFont="1" applyFill="1" applyBorder="1" applyAlignment="1" applyProtection="1">
      <alignment horizontal="center" vertical="center" wrapText="1"/>
      <protection locked="0"/>
    </xf>
    <xf numFmtId="0" fontId="43" fillId="2" borderId="14" xfId="0" applyFont="1" applyFill="1" applyBorder="1" applyAlignment="1" applyProtection="1">
      <alignment horizontal="center" vertical="center" wrapText="1"/>
      <protection locked="0"/>
    </xf>
    <xf numFmtId="166" fontId="43" fillId="2" borderId="40" xfId="4" applyNumberFormat="1" applyFont="1" applyFill="1" applyBorder="1" applyAlignment="1" applyProtection="1">
      <alignment horizontal="center" vertical="center" wrapText="1"/>
    </xf>
    <xf numFmtId="0" fontId="43" fillId="2" borderId="69" xfId="0" applyFont="1" applyFill="1" applyBorder="1" applyAlignment="1" applyProtection="1">
      <alignment horizontal="center" vertical="center" wrapText="1"/>
      <protection locked="0"/>
    </xf>
    <xf numFmtId="166" fontId="43" fillId="2" borderId="100" xfId="4" applyNumberFormat="1" applyFont="1" applyFill="1" applyBorder="1" applyAlignment="1" applyProtection="1">
      <alignment horizontal="center" vertical="center"/>
      <protection locked="0"/>
    </xf>
    <xf numFmtId="166" fontId="43" fillId="2" borderId="83" xfId="4" applyNumberFormat="1" applyFont="1" applyFill="1" applyBorder="1" applyAlignment="1" applyProtection="1">
      <alignment horizontal="center" vertical="center"/>
      <protection locked="0"/>
    </xf>
    <xf numFmtId="166" fontId="43" fillId="2" borderId="101" xfId="4" applyNumberFormat="1" applyFont="1" applyFill="1" applyBorder="1" applyAlignment="1" applyProtection="1">
      <alignment horizontal="center" vertical="center"/>
      <protection locked="0"/>
    </xf>
    <xf numFmtId="165" fontId="43" fillId="2" borderId="58" xfId="0" applyNumberFormat="1" applyFont="1" applyFill="1" applyBorder="1" applyAlignment="1" applyProtection="1">
      <alignment horizontal="center" vertical="center"/>
      <protection locked="0"/>
    </xf>
    <xf numFmtId="1" fontId="43" fillId="2" borderId="42" xfId="0" applyNumberFormat="1" applyFont="1" applyFill="1" applyBorder="1" applyAlignment="1" applyProtection="1">
      <alignment horizontal="center" vertical="center"/>
      <protection locked="0"/>
    </xf>
    <xf numFmtId="1" fontId="43" fillId="2" borderId="35" xfId="0" applyNumberFormat="1" applyFont="1" applyFill="1" applyBorder="1" applyAlignment="1" applyProtection="1">
      <alignment horizontal="center" vertical="center"/>
      <protection locked="0"/>
    </xf>
    <xf numFmtId="1" fontId="43" fillId="0" borderId="73" xfId="0" applyNumberFormat="1" applyFont="1" applyFill="1" applyBorder="1" applyAlignment="1" applyProtection="1">
      <alignment horizontal="center" vertical="center"/>
      <protection locked="0"/>
    </xf>
    <xf numFmtId="0" fontId="43" fillId="2" borderId="68" xfId="0" applyFont="1" applyFill="1" applyBorder="1" applyAlignment="1" applyProtection="1">
      <alignment horizontal="center" vertical="center" wrapText="1"/>
      <protection locked="0"/>
    </xf>
    <xf numFmtId="0" fontId="43" fillId="2" borderId="70" xfId="0" applyFont="1" applyFill="1" applyBorder="1" applyAlignment="1" applyProtection="1">
      <alignment horizontal="center" vertical="center" wrapText="1"/>
      <protection locked="0"/>
    </xf>
    <xf numFmtId="166" fontId="43" fillId="2" borderId="42" xfId="4" applyNumberFormat="1" applyFont="1" applyFill="1" applyBorder="1" applyAlignment="1" applyProtection="1">
      <alignment horizontal="center" vertical="center"/>
      <protection locked="0"/>
    </xf>
    <xf numFmtId="166" fontId="43" fillId="2" borderId="93" xfId="4" applyNumberFormat="1" applyFont="1" applyFill="1" applyBorder="1" applyAlignment="1" applyProtection="1">
      <alignment horizontal="center" vertical="center"/>
      <protection locked="0"/>
    </xf>
    <xf numFmtId="166" fontId="43" fillId="2" borderId="40" xfId="4" applyNumberFormat="1" applyFont="1" applyFill="1" applyBorder="1" applyAlignment="1" applyProtection="1">
      <alignment horizontal="center" vertical="center"/>
      <protection locked="0"/>
    </xf>
    <xf numFmtId="165" fontId="43" fillId="2" borderId="59" xfId="0" applyNumberFormat="1" applyFont="1" applyFill="1" applyBorder="1" applyAlignment="1" applyProtection="1">
      <alignment horizontal="center" vertical="center"/>
      <protection locked="0"/>
    </xf>
    <xf numFmtId="0" fontId="42" fillId="2" borderId="42" xfId="0" applyFont="1" applyFill="1" applyBorder="1" applyAlignment="1" applyProtection="1">
      <alignment horizontal="center" vertical="center" wrapText="1"/>
      <protection locked="0"/>
    </xf>
    <xf numFmtId="0" fontId="43" fillId="2" borderId="13" xfId="0" applyFont="1" applyFill="1" applyBorder="1" applyAlignment="1" applyProtection="1">
      <alignment horizontal="center" vertical="center" wrapText="1"/>
      <protection locked="0"/>
    </xf>
    <xf numFmtId="0" fontId="6" fillId="3" borderId="47" xfId="0" applyFont="1" applyFill="1" applyBorder="1" applyAlignment="1">
      <alignment horizontal="center" vertical="center" wrapText="1"/>
    </xf>
    <xf numFmtId="165" fontId="8" fillId="2" borderId="53" xfId="0" applyNumberFormat="1" applyFont="1" applyFill="1" applyBorder="1"/>
    <xf numFmtId="9" fontId="4" fillId="2" borderId="54" xfId="2" applyFont="1" applyFill="1" applyBorder="1"/>
    <xf numFmtId="9" fontId="4" fillId="2" borderId="67" xfId="2" applyFont="1" applyFill="1" applyBorder="1" applyAlignment="1">
      <alignment horizontal="center"/>
    </xf>
    <xf numFmtId="0" fontId="4" fillId="0" borderId="4" xfId="0" applyFont="1" applyBorder="1" applyAlignment="1"/>
    <xf numFmtId="0" fontId="4" fillId="0" borderId="4" xfId="0" applyFont="1" applyBorder="1" applyAlignment="1">
      <alignment vertical="center"/>
    </xf>
    <xf numFmtId="9" fontId="4" fillId="0" borderId="4" xfId="0" applyNumberFormat="1" applyFont="1" applyBorder="1" applyAlignment="1">
      <alignment horizontal="center"/>
    </xf>
    <xf numFmtId="166" fontId="4" fillId="0" borderId="4" xfId="4" applyNumberFormat="1" applyFont="1" applyBorder="1" applyAlignment="1"/>
    <xf numFmtId="0" fontId="11" fillId="0" borderId="4" xfId="0" applyFont="1" applyBorder="1" applyAlignment="1">
      <alignment horizontal="center" vertical="center"/>
    </xf>
    <xf numFmtId="0" fontId="11" fillId="0" borderId="4" xfId="0" applyFont="1" applyBorder="1" applyAlignment="1">
      <alignment horizontal="center" vertical="center" wrapText="1"/>
    </xf>
    <xf numFmtId="166" fontId="4" fillId="0" borderId="4" xfId="4" applyNumberFormat="1" applyFont="1" applyBorder="1" applyAlignment="1">
      <alignment vertical="center"/>
    </xf>
    <xf numFmtId="0" fontId="44" fillId="6" borderId="4" xfId="1" applyFont="1" applyFill="1"/>
    <xf numFmtId="0" fontId="2" fillId="0" borderId="28" xfId="0" applyFont="1" applyBorder="1" applyAlignment="1" applyProtection="1">
      <protection locked="0"/>
    </xf>
    <xf numFmtId="166" fontId="7" fillId="25" borderId="51" xfId="4" applyNumberFormat="1" applyFont="1" applyFill="1" applyBorder="1" applyAlignment="1" applyProtection="1">
      <alignment horizontal="center" vertical="center" wrapText="1"/>
    </xf>
    <xf numFmtId="166" fontId="0" fillId="0" borderId="0" xfId="0" applyNumberFormat="1" applyFont="1" applyAlignment="1" applyProtection="1">
      <alignment vertical="center"/>
      <protection locked="0"/>
    </xf>
    <xf numFmtId="42" fontId="0" fillId="0" borderId="25" xfId="5" applyFont="1" applyBorder="1" applyAlignment="1" applyProtection="1">
      <alignment vertical="center"/>
      <protection locked="0"/>
    </xf>
    <xf numFmtId="42" fontId="17" fillId="0" borderId="67" xfId="5" applyFont="1" applyBorder="1" applyAlignment="1" applyProtection="1">
      <alignment vertical="center"/>
      <protection locked="0"/>
    </xf>
    <xf numFmtId="42" fontId="0" fillId="0" borderId="67" xfId="5" applyFont="1" applyBorder="1" applyAlignment="1" applyProtection="1">
      <alignment vertical="center"/>
      <protection locked="0"/>
    </xf>
    <xf numFmtId="42" fontId="0" fillId="0" borderId="53" xfId="5" applyFont="1" applyBorder="1" applyAlignment="1" applyProtection="1">
      <alignment vertical="center"/>
      <protection locked="0"/>
    </xf>
    <xf numFmtId="42" fontId="0" fillId="0" borderId="54" xfId="5" applyFont="1" applyBorder="1" applyAlignment="1" applyProtection="1">
      <alignment vertical="center"/>
      <protection locked="0"/>
    </xf>
    <xf numFmtId="0" fontId="28" fillId="0" borderId="14" xfId="0" applyFont="1" applyFill="1" applyBorder="1" applyAlignment="1" applyProtection="1">
      <alignment vertical="center"/>
      <protection locked="0"/>
    </xf>
    <xf numFmtId="0" fontId="28" fillId="0" borderId="14" xfId="0" applyFont="1" applyFill="1" applyBorder="1" applyAlignment="1" applyProtection="1">
      <alignment horizontal="center" vertical="center"/>
      <protection locked="0"/>
    </xf>
    <xf numFmtId="0" fontId="46" fillId="2" borderId="1" xfId="0" applyFont="1" applyFill="1" applyBorder="1"/>
    <xf numFmtId="0" fontId="46" fillId="2" borderId="4" xfId="0" applyFont="1" applyFill="1" applyBorder="1"/>
    <xf numFmtId="0" fontId="39" fillId="0" borderId="0" xfId="0" applyFont="1" applyAlignment="1"/>
    <xf numFmtId="0" fontId="25" fillId="0" borderId="0" xfId="0" applyFont="1" applyAlignment="1"/>
    <xf numFmtId="0" fontId="25" fillId="0" borderId="25" xfId="0" applyFont="1" applyBorder="1" applyAlignment="1"/>
    <xf numFmtId="0" fontId="39" fillId="0" borderId="25" xfId="0" applyFont="1" applyBorder="1" applyAlignment="1">
      <alignment horizontal="center"/>
    </xf>
    <xf numFmtId="0" fontId="39" fillId="0" borderId="25" xfId="0" applyFont="1" applyBorder="1" applyAlignment="1"/>
    <xf numFmtId="0" fontId="4" fillId="0" borderId="25" xfId="0" applyFont="1" applyBorder="1" applyAlignment="1">
      <alignment horizontal="justify" vertical="center"/>
    </xf>
    <xf numFmtId="0" fontId="7" fillId="0" borderId="19" xfId="0" applyFont="1" applyFill="1" applyBorder="1" applyAlignment="1" applyProtection="1">
      <alignment vertical="center" wrapText="1"/>
      <protection locked="0"/>
    </xf>
    <xf numFmtId="0" fontId="7" fillId="0" borderId="4" xfId="0" applyFont="1" applyFill="1" applyBorder="1" applyAlignment="1" applyProtection="1">
      <alignment vertical="center" wrapText="1"/>
      <protection locked="0"/>
    </xf>
    <xf numFmtId="0" fontId="14" fillId="6" borderId="19" xfId="1" applyFont="1" applyFill="1" applyBorder="1" applyAlignment="1">
      <alignment horizontal="left" vertical="center" wrapText="1"/>
    </xf>
    <xf numFmtId="0" fontId="14" fillId="6" borderId="4" xfId="1" applyFont="1" applyFill="1" applyBorder="1" applyAlignment="1">
      <alignment horizontal="left" vertical="center" wrapText="1"/>
    </xf>
    <xf numFmtId="0" fontId="14" fillId="6" borderId="20" xfId="1" applyFont="1" applyFill="1" applyBorder="1" applyAlignment="1">
      <alignment horizontal="left" vertical="center" wrapText="1"/>
    </xf>
    <xf numFmtId="0" fontId="5" fillId="6" borderId="19" xfId="1" applyFont="1" applyFill="1" applyBorder="1" applyAlignment="1">
      <alignment horizontal="left" vertical="center" wrapText="1"/>
    </xf>
    <xf numFmtId="0" fontId="5" fillId="6" borderId="4" xfId="1" applyFont="1" applyFill="1" applyBorder="1" applyAlignment="1">
      <alignment horizontal="left" vertical="center" wrapText="1"/>
    </xf>
    <xf numFmtId="0" fontId="5" fillId="6" borderId="20" xfId="1" applyFont="1" applyFill="1" applyBorder="1" applyAlignment="1">
      <alignment horizontal="left" vertical="center" wrapText="1"/>
    </xf>
    <xf numFmtId="0" fontId="14" fillId="6" borderId="21" xfId="1" applyFont="1" applyFill="1" applyBorder="1" applyAlignment="1">
      <alignment horizontal="left" vertical="center" wrapText="1"/>
    </xf>
    <xf numFmtId="0" fontId="14" fillId="6" borderId="22" xfId="1" applyFont="1" applyFill="1" applyBorder="1" applyAlignment="1">
      <alignment horizontal="left" vertical="center" wrapText="1"/>
    </xf>
    <xf numFmtId="0" fontId="14" fillId="6" borderId="23" xfId="1" applyFont="1" applyFill="1" applyBorder="1" applyAlignment="1">
      <alignment horizontal="left" vertical="center" wrapText="1"/>
    </xf>
    <xf numFmtId="0" fontId="13" fillId="7" borderId="16" xfId="1" applyFont="1" applyFill="1" applyBorder="1" applyAlignment="1">
      <alignment horizontal="center" vertical="center" wrapText="1"/>
    </xf>
    <xf numFmtId="0" fontId="13" fillId="7" borderId="17" xfId="1" applyFont="1" applyFill="1" applyBorder="1" applyAlignment="1">
      <alignment horizontal="center" vertical="center"/>
    </xf>
    <xf numFmtId="0" fontId="13" fillId="7" borderId="18" xfId="1" applyFont="1" applyFill="1" applyBorder="1" applyAlignment="1">
      <alignment horizontal="center" vertical="center"/>
    </xf>
    <xf numFmtId="0" fontId="13" fillId="7" borderId="19" xfId="1" applyFont="1" applyFill="1" applyBorder="1" applyAlignment="1">
      <alignment horizontal="center" vertical="center"/>
    </xf>
    <xf numFmtId="0" fontId="13" fillId="7" borderId="4" xfId="1" applyFont="1" applyFill="1" applyBorder="1" applyAlignment="1">
      <alignment horizontal="center" vertical="center"/>
    </xf>
    <xf numFmtId="0" fontId="13" fillId="7" borderId="20" xfId="1" applyFont="1" applyFill="1" applyBorder="1" applyAlignment="1">
      <alignment horizontal="center" vertical="center"/>
    </xf>
    <xf numFmtId="0" fontId="12" fillId="6" borderId="19" xfId="1" applyFont="1" applyFill="1" applyBorder="1" applyAlignment="1">
      <alignment horizontal="left" vertical="center" wrapText="1"/>
    </xf>
    <xf numFmtId="0" fontId="12" fillId="6" borderId="4" xfId="1" applyFont="1" applyFill="1" applyBorder="1" applyAlignment="1">
      <alignment horizontal="left" vertical="center" wrapText="1"/>
    </xf>
    <xf numFmtId="0" fontId="12" fillId="6" borderId="20" xfId="1" applyFont="1" applyFill="1" applyBorder="1" applyAlignment="1">
      <alignment horizontal="left" vertical="center" wrapText="1"/>
    </xf>
    <xf numFmtId="0" fontId="14" fillId="6" borderId="16" xfId="1" applyFont="1" applyFill="1" applyBorder="1" applyAlignment="1">
      <alignment horizontal="left" vertical="center" wrapText="1"/>
    </xf>
    <xf numFmtId="0" fontId="14" fillId="6" borderId="17" xfId="1" applyFont="1" applyFill="1" applyBorder="1" applyAlignment="1">
      <alignment horizontal="left" vertical="center" wrapText="1"/>
    </xf>
    <xf numFmtId="0" fontId="14" fillId="6" borderId="18" xfId="1" applyFont="1" applyFill="1" applyBorder="1" applyAlignment="1">
      <alignment horizontal="left" vertical="center" wrapText="1"/>
    </xf>
    <xf numFmtId="0" fontId="7" fillId="2" borderId="92" xfId="0" applyFont="1" applyFill="1" applyBorder="1" applyAlignment="1">
      <alignment horizontal="left" vertical="center" wrapText="1"/>
    </xf>
    <xf numFmtId="0" fontId="20" fillId="2" borderId="88" xfId="0" applyFont="1" applyFill="1" applyBorder="1" applyAlignment="1">
      <alignment horizontal="left" vertical="center" wrapText="1"/>
    </xf>
    <xf numFmtId="0" fontId="20" fillId="2" borderId="89" xfId="0" applyFont="1" applyFill="1" applyBorder="1" applyAlignment="1">
      <alignment horizontal="left" vertical="center" wrapText="1"/>
    </xf>
    <xf numFmtId="0" fontId="20" fillId="2" borderId="90"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20" fillId="2" borderId="91" xfId="0" applyFont="1" applyFill="1" applyBorder="1" applyAlignment="1">
      <alignment horizontal="left" vertical="center" wrapText="1"/>
    </xf>
    <xf numFmtId="0" fontId="7" fillId="11" borderId="87" xfId="0" applyFont="1" applyFill="1" applyBorder="1" applyAlignment="1" applyProtection="1">
      <alignment horizontal="left" vertical="top" wrapText="1"/>
      <protection locked="0"/>
    </xf>
    <xf numFmtId="0" fontId="7" fillId="11" borderId="28" xfId="0" applyFont="1" applyFill="1" applyBorder="1" applyAlignment="1" applyProtection="1">
      <alignment horizontal="left" vertical="top" wrapText="1"/>
      <protection locked="0"/>
    </xf>
    <xf numFmtId="0" fontId="7" fillId="11" borderId="27" xfId="0" applyFont="1" applyFill="1" applyBorder="1" applyAlignment="1" applyProtection="1">
      <alignment horizontal="left" vertical="top" wrapText="1"/>
      <protection locked="0"/>
    </xf>
    <xf numFmtId="0" fontId="7" fillId="10" borderId="47" xfId="0" applyFont="1" applyFill="1" applyBorder="1" applyAlignment="1" applyProtection="1">
      <alignment horizontal="center" vertical="center" wrapText="1"/>
      <protection locked="0"/>
    </xf>
    <xf numFmtId="0" fontId="22" fillId="2" borderId="28" xfId="0" applyFont="1" applyFill="1" applyBorder="1" applyAlignment="1" applyProtection="1">
      <alignment horizontal="center" vertical="center" wrapText="1"/>
    </xf>
    <xf numFmtId="0" fontId="22" fillId="2" borderId="27" xfId="0" applyFont="1" applyFill="1" applyBorder="1" applyAlignment="1" applyProtection="1">
      <alignment horizontal="center" vertical="center" wrapText="1"/>
    </xf>
    <xf numFmtId="0" fontId="24" fillId="8" borderId="31" xfId="0" applyFont="1" applyFill="1" applyBorder="1" applyAlignment="1" applyProtection="1">
      <alignment horizontal="center" vertical="center" textRotation="90"/>
    </xf>
    <xf numFmtId="0" fontId="24" fillId="8" borderId="32" xfId="0" applyFont="1" applyFill="1" applyBorder="1" applyAlignment="1" applyProtection="1">
      <alignment horizontal="center" vertical="center" textRotation="90"/>
    </xf>
    <xf numFmtId="0" fontId="24" fillId="8" borderId="33" xfId="0" applyFont="1" applyFill="1" applyBorder="1" applyAlignment="1" applyProtection="1">
      <alignment horizontal="center" vertical="center" textRotation="90"/>
    </xf>
    <xf numFmtId="0" fontId="18" fillId="13" borderId="31" xfId="0" applyFont="1" applyFill="1" applyBorder="1" applyAlignment="1" applyProtection="1">
      <alignment horizontal="center" vertical="top" textRotation="90"/>
    </xf>
    <xf numFmtId="0" fontId="18" fillId="13" borderId="32" xfId="0" applyFont="1" applyFill="1" applyBorder="1" applyAlignment="1" applyProtection="1">
      <alignment horizontal="center" vertical="top" textRotation="90"/>
    </xf>
    <xf numFmtId="0" fontId="18" fillId="13" borderId="33" xfId="0" applyFont="1" applyFill="1" applyBorder="1" applyAlignment="1" applyProtection="1">
      <alignment horizontal="center" vertical="top" textRotation="90"/>
    </xf>
    <xf numFmtId="0" fontId="18" fillId="8" borderId="31" xfId="0" applyFont="1" applyFill="1" applyBorder="1" applyAlignment="1" applyProtection="1">
      <alignment horizontal="center" vertical="center" textRotation="90"/>
      <protection locked="0"/>
    </xf>
    <xf numFmtId="0" fontId="18" fillId="8" borderId="4" xfId="0" applyFont="1" applyFill="1" applyBorder="1" applyAlignment="1" applyProtection="1">
      <alignment horizontal="center" vertical="center" textRotation="90"/>
      <protection locked="0"/>
    </xf>
    <xf numFmtId="0" fontId="18" fillId="8" borderId="21" xfId="0" applyFont="1" applyFill="1" applyBorder="1" applyAlignment="1" applyProtection="1">
      <alignment horizontal="center" vertical="center" textRotation="90"/>
      <protection locked="0"/>
    </xf>
    <xf numFmtId="0" fontId="18" fillId="15" borderId="18" xfId="0" applyFont="1" applyFill="1" applyBorder="1" applyAlignment="1" applyProtection="1">
      <alignment horizontal="center" vertical="center" textRotation="90"/>
    </xf>
    <xf numFmtId="0" fontId="18" fillId="15" borderId="20" xfId="0" applyFont="1" applyFill="1" applyBorder="1" applyAlignment="1" applyProtection="1">
      <alignment horizontal="center" vertical="center" textRotation="90"/>
    </xf>
    <xf numFmtId="0" fontId="18" fillId="15" borderId="23" xfId="0" applyFont="1" applyFill="1" applyBorder="1" applyAlignment="1" applyProtection="1">
      <alignment horizontal="center" vertical="center" textRotation="90"/>
    </xf>
    <xf numFmtId="0" fontId="5" fillId="2" borderId="26" xfId="0" applyFont="1" applyFill="1" applyBorder="1" applyAlignment="1" applyProtection="1">
      <alignment horizontal="center" vertical="center" wrapText="1"/>
    </xf>
    <xf numFmtId="0" fontId="5" fillId="2" borderId="28" xfId="0" applyFont="1" applyFill="1" applyBorder="1" applyAlignment="1" applyProtection="1">
      <alignment horizontal="center" vertical="center" wrapText="1"/>
    </xf>
    <xf numFmtId="0" fontId="5" fillId="2" borderId="27" xfId="0" applyFont="1" applyFill="1" applyBorder="1" applyAlignment="1" applyProtection="1">
      <alignment horizontal="center" vertical="center" wrapText="1"/>
    </xf>
    <xf numFmtId="0" fontId="29" fillId="16" borderId="79" xfId="0" applyFont="1" applyFill="1" applyBorder="1" applyAlignment="1" applyProtection="1">
      <alignment horizontal="center" vertical="center"/>
    </xf>
    <xf numFmtId="0" fontId="31" fillId="15" borderId="37" xfId="0" applyFont="1" applyFill="1" applyBorder="1" applyProtection="1"/>
    <xf numFmtId="0" fontId="31" fillId="15" borderId="48" xfId="0" applyFont="1" applyFill="1" applyBorder="1" applyProtection="1"/>
    <xf numFmtId="0" fontId="29" fillId="16" borderId="46" xfId="0" applyFont="1" applyFill="1" applyBorder="1" applyAlignment="1" applyProtection="1">
      <alignment horizontal="center" vertical="center"/>
    </xf>
    <xf numFmtId="41" fontId="7" fillId="11" borderId="85" xfId="3" applyFont="1" applyFill="1" applyBorder="1" applyAlignment="1" applyProtection="1">
      <alignment horizontal="left" vertical="top" wrapText="1"/>
      <protection locked="0"/>
    </xf>
    <xf numFmtId="41" fontId="7" fillId="11" borderId="86" xfId="3" applyFont="1" applyFill="1" applyBorder="1" applyAlignment="1" applyProtection="1">
      <alignment horizontal="left" vertical="top" wrapText="1"/>
      <protection locked="0"/>
    </xf>
    <xf numFmtId="41" fontId="7" fillId="11" borderId="60" xfId="3" applyFont="1" applyFill="1" applyBorder="1" applyAlignment="1" applyProtection="1">
      <alignment horizontal="left" vertical="top" wrapText="1"/>
      <protection locked="0"/>
    </xf>
    <xf numFmtId="0" fontId="29" fillId="16" borderId="24" xfId="0" applyFont="1" applyFill="1" applyBorder="1" applyAlignment="1" applyProtection="1">
      <alignment horizontal="center" vertical="center" wrapText="1"/>
    </xf>
    <xf numFmtId="0" fontId="31" fillId="15" borderId="24" xfId="0" applyFont="1" applyFill="1" applyBorder="1" applyProtection="1"/>
    <xf numFmtId="0" fontId="42" fillId="2" borderId="19" xfId="0" applyFont="1" applyFill="1" applyBorder="1" applyAlignment="1" applyProtection="1">
      <alignment horizontal="center" vertical="center" wrapText="1"/>
      <protection locked="0"/>
    </xf>
    <xf numFmtId="0" fontId="42" fillId="2" borderId="41" xfId="0" applyFont="1" applyFill="1" applyBorder="1" applyAlignment="1" applyProtection="1">
      <alignment horizontal="center" vertical="center" wrapText="1"/>
      <protection locked="0"/>
    </xf>
    <xf numFmtId="0" fontId="43" fillId="2" borderId="34" xfId="0" applyFont="1" applyFill="1" applyBorder="1" applyAlignment="1" applyProtection="1">
      <alignment horizontal="center" vertical="center" wrapText="1"/>
      <protection locked="0"/>
    </xf>
    <xf numFmtId="0" fontId="43" fillId="2" borderId="25" xfId="0" applyFont="1" applyFill="1" applyBorder="1" applyAlignment="1" applyProtection="1">
      <alignment horizontal="center" vertical="center" wrapText="1"/>
      <protection locked="0"/>
    </xf>
    <xf numFmtId="0" fontId="43" fillId="2" borderId="30" xfId="0" applyFont="1" applyFill="1" applyBorder="1" applyAlignment="1" applyProtection="1">
      <alignment horizontal="center" vertical="center" wrapText="1"/>
      <protection locked="0"/>
    </xf>
    <xf numFmtId="0" fontId="43" fillId="2" borderId="12" xfId="0" applyFont="1" applyFill="1" applyBorder="1" applyAlignment="1" applyProtection="1">
      <alignment horizontal="center" vertical="center" wrapText="1"/>
      <protection locked="0"/>
    </xf>
    <xf numFmtId="0" fontId="29" fillId="16" borderId="29" xfId="0" applyFont="1" applyFill="1" applyBorder="1" applyAlignment="1" applyProtection="1">
      <alignment horizontal="center" vertical="center" wrapText="1"/>
    </xf>
    <xf numFmtId="0" fontId="31" fillId="15" borderId="29" xfId="0" applyFont="1" applyFill="1" applyBorder="1" applyProtection="1"/>
    <xf numFmtId="0" fontId="29" fillId="8" borderId="81" xfId="0" applyFont="1" applyFill="1" applyBorder="1" applyAlignment="1" applyProtection="1">
      <alignment horizontal="center" vertical="center" wrapText="1"/>
    </xf>
    <xf numFmtId="0" fontId="31" fillId="8" borderId="82" xfId="0" applyFont="1" applyFill="1" applyBorder="1" applyProtection="1"/>
    <xf numFmtId="0" fontId="29" fillId="8" borderId="47" xfId="0" applyFont="1" applyFill="1" applyBorder="1" applyAlignment="1" applyProtection="1">
      <alignment horizontal="center" vertical="center" wrapText="1"/>
    </xf>
    <xf numFmtId="0" fontId="31" fillId="8" borderId="53" xfId="0" applyFont="1" applyFill="1" applyBorder="1" applyProtection="1"/>
    <xf numFmtId="0" fontId="29" fillId="14" borderId="96" xfId="0" applyFont="1" applyFill="1" applyBorder="1" applyAlignment="1" applyProtection="1">
      <alignment horizontal="center" vertical="center" wrapText="1"/>
    </xf>
    <xf numFmtId="0" fontId="29" fillId="14" borderId="97" xfId="0" applyFont="1" applyFill="1" applyBorder="1" applyAlignment="1" applyProtection="1">
      <alignment horizontal="center" vertical="center" wrapText="1"/>
    </xf>
    <xf numFmtId="0" fontId="29" fillId="14" borderId="94" xfId="0" applyFont="1" applyFill="1" applyBorder="1" applyAlignment="1" applyProtection="1">
      <alignment horizontal="center" vertical="center" wrapText="1"/>
    </xf>
    <xf numFmtId="0" fontId="29" fillId="14" borderId="95" xfId="0" applyFont="1" applyFill="1" applyBorder="1" applyAlignment="1" applyProtection="1">
      <alignment horizontal="center" vertical="center" wrapText="1"/>
    </xf>
    <xf numFmtId="0" fontId="7" fillId="10" borderId="25" xfId="0" applyFont="1" applyFill="1" applyBorder="1" applyAlignment="1" applyProtection="1">
      <alignment horizontal="center" vertical="center" wrapText="1"/>
      <protection locked="0"/>
    </xf>
    <xf numFmtId="0" fontId="18" fillId="21" borderId="25" xfId="0" applyFont="1" applyFill="1" applyBorder="1" applyAlignment="1" applyProtection="1">
      <alignment horizontal="center" vertical="center" wrapText="1"/>
    </xf>
    <xf numFmtId="0" fontId="22" fillId="2" borderId="22" xfId="0" applyFont="1" applyFill="1" applyBorder="1" applyAlignment="1">
      <alignment horizontal="left" vertical="center" wrapText="1"/>
    </xf>
    <xf numFmtId="0" fontId="29" fillId="16" borderId="37" xfId="0" applyFont="1" applyFill="1" applyBorder="1" applyAlignment="1" applyProtection="1">
      <alignment horizontal="center" vertical="center"/>
    </xf>
    <xf numFmtId="0" fontId="29" fillId="16" borderId="61" xfId="0" applyFont="1" applyFill="1" applyBorder="1" applyAlignment="1" applyProtection="1">
      <alignment horizontal="center" vertical="center"/>
    </xf>
    <xf numFmtId="0" fontId="45" fillId="26" borderId="16" xfId="0" applyFont="1" applyFill="1" applyBorder="1" applyAlignment="1" applyProtection="1">
      <alignment horizontal="left" vertical="top" wrapText="1"/>
      <protection locked="0"/>
    </xf>
    <xf numFmtId="0" fontId="45" fillId="26" borderId="17" xfId="0" applyFont="1" applyFill="1" applyBorder="1" applyAlignment="1" applyProtection="1">
      <alignment horizontal="left" vertical="top" wrapText="1"/>
      <protection locked="0"/>
    </xf>
    <xf numFmtId="0" fontId="45" fillId="26" borderId="18" xfId="0" applyFont="1" applyFill="1" applyBorder="1" applyAlignment="1" applyProtection="1">
      <alignment horizontal="left" vertical="top" wrapText="1"/>
      <protection locked="0"/>
    </xf>
    <xf numFmtId="0" fontId="45" fillId="26" borderId="19" xfId="0" applyFont="1" applyFill="1" applyBorder="1" applyAlignment="1" applyProtection="1">
      <alignment horizontal="left" vertical="top" wrapText="1"/>
      <protection locked="0"/>
    </xf>
    <xf numFmtId="0" fontId="45" fillId="26" borderId="4" xfId="0" applyFont="1" applyFill="1" applyBorder="1" applyAlignment="1" applyProtection="1">
      <alignment horizontal="left" vertical="top" wrapText="1"/>
      <protection locked="0"/>
    </xf>
    <xf numFmtId="0" fontId="45" fillId="26" borderId="20" xfId="0" applyFont="1" applyFill="1" applyBorder="1" applyAlignment="1" applyProtection="1">
      <alignment horizontal="left" vertical="top" wrapText="1"/>
      <protection locked="0"/>
    </xf>
    <xf numFmtId="0" fontId="45" fillId="26" borderId="21" xfId="0" applyFont="1" applyFill="1" applyBorder="1" applyAlignment="1" applyProtection="1">
      <alignment horizontal="left" vertical="top" wrapText="1"/>
      <protection locked="0"/>
    </xf>
    <xf numFmtId="0" fontId="45" fillId="26" borderId="22" xfId="0" applyFont="1" applyFill="1" applyBorder="1" applyAlignment="1" applyProtection="1">
      <alignment horizontal="left" vertical="top" wrapText="1"/>
      <protection locked="0"/>
    </xf>
    <xf numFmtId="0" fontId="45" fillId="26" borderId="23" xfId="0" applyFont="1" applyFill="1" applyBorder="1" applyAlignment="1" applyProtection="1">
      <alignment horizontal="left" vertical="top" wrapText="1"/>
      <protection locked="0"/>
    </xf>
    <xf numFmtId="0" fontId="22" fillId="2" borderId="16" xfId="0" applyFont="1" applyFill="1" applyBorder="1" applyAlignment="1" applyProtection="1">
      <alignment horizontal="center" vertical="center" wrapText="1"/>
      <protection locked="0"/>
    </xf>
    <xf numFmtId="0" fontId="22" fillId="2" borderId="17" xfId="0" applyFont="1" applyFill="1" applyBorder="1" applyAlignment="1" applyProtection="1">
      <alignment horizontal="center" vertical="center" wrapText="1"/>
      <protection locked="0"/>
    </xf>
    <xf numFmtId="0" fontId="22" fillId="2" borderId="18" xfId="0" applyFont="1" applyFill="1" applyBorder="1" applyAlignment="1" applyProtection="1">
      <alignment horizontal="center" vertical="center" wrapText="1"/>
      <protection locked="0"/>
    </xf>
    <xf numFmtId="0" fontId="40" fillId="2" borderId="16" xfId="0" applyFont="1" applyFill="1" applyBorder="1" applyAlignment="1" applyProtection="1">
      <alignment horizontal="center" vertical="center" wrapText="1"/>
    </xf>
    <xf numFmtId="0" fontId="40" fillId="2" borderId="17" xfId="0" applyFont="1" applyFill="1" applyBorder="1" applyAlignment="1" applyProtection="1">
      <alignment horizontal="center" vertical="center" wrapText="1"/>
    </xf>
    <xf numFmtId="0" fontId="40" fillId="2" borderId="18" xfId="0" applyFont="1" applyFill="1" applyBorder="1" applyAlignment="1" applyProtection="1">
      <alignment horizontal="center" vertical="center" wrapText="1"/>
    </xf>
    <xf numFmtId="0" fontId="40" fillId="2" borderId="19" xfId="0" applyFont="1" applyFill="1" applyBorder="1" applyAlignment="1" applyProtection="1">
      <alignment horizontal="center" vertical="center" wrapText="1"/>
    </xf>
    <xf numFmtId="0" fontId="40" fillId="2" borderId="4" xfId="0" applyFont="1" applyFill="1" applyBorder="1" applyAlignment="1" applyProtection="1">
      <alignment horizontal="center" vertical="center" wrapText="1"/>
    </xf>
    <xf numFmtId="0" fontId="40" fillId="2" borderId="20" xfId="0" applyFont="1" applyFill="1" applyBorder="1" applyAlignment="1" applyProtection="1">
      <alignment horizontal="center" vertical="center" wrapText="1"/>
    </xf>
    <xf numFmtId="0" fontId="40" fillId="2" borderId="21" xfId="0" applyFont="1" applyFill="1" applyBorder="1" applyAlignment="1" applyProtection="1">
      <alignment horizontal="center" vertical="center" wrapText="1"/>
    </xf>
    <xf numFmtId="0" fontId="40" fillId="2" borderId="22" xfId="0" applyFont="1" applyFill="1" applyBorder="1" applyAlignment="1" applyProtection="1">
      <alignment horizontal="center" vertical="center" wrapText="1"/>
    </xf>
    <xf numFmtId="0" fontId="40" fillId="2" borderId="23" xfId="0" applyFont="1" applyFill="1" applyBorder="1" applyAlignment="1" applyProtection="1">
      <alignment horizontal="center" vertical="center" wrapText="1"/>
    </xf>
    <xf numFmtId="0" fontId="11" fillId="20" borderId="26" xfId="0" applyFont="1" applyFill="1" applyBorder="1" applyAlignment="1" applyProtection="1">
      <alignment horizontal="center" vertical="center" wrapText="1"/>
    </xf>
    <xf numFmtId="0" fontId="11" fillId="20" borderId="28" xfId="0" applyFont="1" applyFill="1" applyBorder="1" applyAlignment="1" applyProtection="1">
      <alignment horizontal="center" vertical="center" wrapText="1"/>
    </xf>
    <xf numFmtId="0" fontId="11" fillId="20" borderId="27" xfId="0" applyFont="1" applyFill="1" applyBorder="1" applyAlignment="1" applyProtection="1">
      <alignment horizontal="center" vertical="center" wrapText="1"/>
    </xf>
    <xf numFmtId="0" fontId="29" fillId="8" borderId="102" xfId="0" applyFont="1" applyFill="1" applyBorder="1" applyAlignment="1" applyProtection="1">
      <alignment horizontal="center" vertical="center" wrapText="1"/>
    </xf>
    <xf numFmtId="0" fontId="31" fillId="8" borderId="54" xfId="0" applyFont="1" applyFill="1" applyBorder="1" applyProtection="1"/>
    <xf numFmtId="0" fontId="29" fillId="16" borderId="30" xfId="0" applyFont="1" applyFill="1" applyBorder="1" applyAlignment="1" applyProtection="1">
      <alignment horizontal="center" vertical="center" wrapText="1"/>
    </xf>
    <xf numFmtId="0" fontId="31" fillId="15" borderId="30" xfId="0" applyFont="1" applyFill="1" applyBorder="1" applyProtection="1"/>
    <xf numFmtId="0" fontId="29" fillId="9" borderId="63" xfId="0" applyFont="1" applyFill="1" applyBorder="1" applyAlignment="1" applyProtection="1">
      <alignment horizontal="center" vertical="center" wrapText="1"/>
    </xf>
    <xf numFmtId="0" fontId="31" fillId="8" borderId="38" xfId="0" applyFont="1" applyFill="1" applyBorder="1" applyProtection="1"/>
    <xf numFmtId="0" fontId="29" fillId="9" borderId="64" xfId="0" applyFont="1" applyFill="1" applyBorder="1" applyAlignment="1" applyProtection="1">
      <alignment horizontal="center" vertical="center" wrapText="1"/>
    </xf>
    <xf numFmtId="0" fontId="31" fillId="8" borderId="24" xfId="0" applyFont="1" applyFill="1" applyBorder="1" applyProtection="1"/>
    <xf numFmtId="0" fontId="31" fillId="8" borderId="11" xfId="0" applyFont="1" applyFill="1" applyBorder="1" applyProtection="1"/>
    <xf numFmtId="0" fontId="29" fillId="9" borderId="65" xfId="0" applyFont="1" applyFill="1" applyBorder="1" applyAlignment="1" applyProtection="1">
      <alignment horizontal="center" vertical="center" wrapText="1"/>
    </xf>
    <xf numFmtId="0" fontId="31" fillId="8" borderId="62" xfId="0" applyFont="1" applyFill="1" applyBorder="1" applyProtection="1"/>
    <xf numFmtId="0" fontId="29" fillId="14" borderId="98" xfId="0" applyFont="1" applyFill="1" applyBorder="1" applyAlignment="1" applyProtection="1">
      <alignment horizontal="center" vertical="center" wrapText="1"/>
    </xf>
    <xf numFmtId="0" fontId="29" fillId="14" borderId="99" xfId="0" applyFont="1" applyFill="1" applyBorder="1" applyAlignment="1" applyProtection="1">
      <alignment horizontal="center" vertical="center" wrapText="1"/>
    </xf>
    <xf numFmtId="0" fontId="5" fillId="2" borderId="3" xfId="0" applyFont="1" applyFill="1" applyBorder="1" applyAlignment="1">
      <alignment horizontal="center"/>
    </xf>
    <xf numFmtId="0" fontId="2" fillId="0" borderId="4" xfId="0" applyFont="1" applyBorder="1"/>
    <xf numFmtId="0" fontId="4" fillId="2" borderId="3" xfId="0" applyFont="1" applyFill="1" applyBorder="1" applyAlignment="1">
      <alignment horizontal="left" wrapText="1"/>
    </xf>
    <xf numFmtId="0" fontId="2" fillId="0" borderId="2" xfId="0" applyFont="1" applyBorder="1"/>
    <xf numFmtId="0" fontId="11" fillId="23" borderId="4" xfId="0" applyFont="1" applyFill="1" applyBorder="1" applyAlignment="1">
      <alignment horizontal="center"/>
    </xf>
    <xf numFmtId="0" fontId="11" fillId="0" borderId="4" xfId="0" applyFont="1" applyBorder="1" applyAlignment="1">
      <alignment horizontal="center" vertical="center"/>
    </xf>
  </cellXfs>
  <cellStyles count="6">
    <cellStyle name="Millares [0]" xfId="3" builtinId="6"/>
    <cellStyle name="Moneda" xfId="4" builtinId="4"/>
    <cellStyle name="Moneda [0]" xfId="5" builtinId="7"/>
    <cellStyle name="Normal" xfId="0" builtinId="0"/>
    <cellStyle name="Normal 2" xfId="1" xr:uid="{00000000-0005-0000-0000-000004000000}"/>
    <cellStyle name="Porcentaje" xfId="2" builtinId="5"/>
  </cellStyles>
  <dxfs count="1">
    <dxf>
      <font>
        <color rgb="FFFFC000"/>
      </font>
      <numFmt numFmtId="0" formatCode="General"/>
      <fill>
        <patternFill>
          <bgColor rgb="FFFFC000"/>
        </patternFill>
      </fill>
    </dxf>
  </dxfs>
  <tableStyles count="0" defaultTableStyle="TableStyleMedium2" defaultPivotStyle="PivotStyleLight16"/>
  <colors>
    <mruColors>
      <color rgb="FFE6EFFC"/>
      <color rgb="FF82ACFB"/>
      <color rgb="FF4D8AF9"/>
      <color rgb="FF17906A"/>
      <color rgb="FF3669C9"/>
      <color rgb="FF3B75F9"/>
      <color rgb="FF5E8E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84667</xdr:rowOff>
    </xdr:from>
    <xdr:to>
      <xdr:col>4</xdr:col>
      <xdr:colOff>645583</xdr:colOff>
      <xdr:row>4</xdr:row>
      <xdr:rowOff>59256</xdr:rowOff>
    </xdr:to>
    <xdr:pic>
      <xdr:nvPicPr>
        <xdr:cNvPr id="9" name="Imagen 8">
          <a:extLst>
            <a:ext uri="{FF2B5EF4-FFF2-40B4-BE49-F238E27FC236}">
              <a16:creationId xmlns:a16="http://schemas.microsoft.com/office/drawing/2014/main" id="{F4D5808A-9CA4-9F45-BBA8-BEB00069D066}"/>
            </a:ext>
          </a:extLst>
        </xdr:cNvPr>
        <xdr:cNvPicPr/>
      </xdr:nvPicPr>
      <xdr:blipFill>
        <a:blip xmlns:r="http://schemas.openxmlformats.org/officeDocument/2006/relationships" r:embed="rId1"/>
        <a:stretch>
          <a:fillRect/>
        </a:stretch>
      </xdr:blipFill>
      <xdr:spPr>
        <a:xfrm>
          <a:off x="0" y="285750"/>
          <a:ext cx="2963333" cy="577839"/>
        </a:xfrm>
        <a:prstGeom prst="rect">
          <a:avLst/>
        </a:prstGeom>
      </xdr:spPr>
    </xdr:pic>
    <xdr:clientData/>
  </xdr:twoCellAnchor>
  <xdr:twoCellAnchor editAs="oneCell">
    <xdr:from>
      <xdr:col>9</xdr:col>
      <xdr:colOff>634154</xdr:colOff>
      <xdr:row>0</xdr:row>
      <xdr:rowOff>160713</xdr:rowOff>
    </xdr:from>
    <xdr:to>
      <xdr:col>12</xdr:col>
      <xdr:colOff>24976</xdr:colOff>
      <xdr:row>3</xdr:row>
      <xdr:rowOff>147532</xdr:rowOff>
    </xdr:to>
    <xdr:pic>
      <xdr:nvPicPr>
        <xdr:cNvPr id="10" name="image1.png">
          <a:extLst>
            <a:ext uri="{FF2B5EF4-FFF2-40B4-BE49-F238E27FC236}">
              <a16:creationId xmlns:a16="http://schemas.microsoft.com/office/drawing/2014/main" id="{E5B7ED6C-BD77-4B88-81DC-F145D71322D9}"/>
            </a:ext>
          </a:extLst>
        </xdr:cNvPr>
        <xdr:cNvPicPr/>
      </xdr:nvPicPr>
      <xdr:blipFill>
        <a:blip xmlns:r="http://schemas.openxmlformats.org/officeDocument/2006/relationships" r:embed="rId2"/>
        <a:srcRect l="13787" t="24626" r="13944" b="31047"/>
        <a:stretch>
          <a:fillRect/>
        </a:stretch>
      </xdr:blipFill>
      <xdr:spPr>
        <a:xfrm>
          <a:off x="6775874" y="160713"/>
          <a:ext cx="1631102" cy="581179"/>
        </a:xfrm>
        <a:prstGeom prst="rect">
          <a:avLst/>
        </a:prstGeom>
        <a:ln/>
      </xdr:spPr>
    </xdr:pic>
    <xdr:clientData/>
  </xdr:twoCellAnchor>
  <xdr:twoCellAnchor editAs="oneCell">
    <xdr:from>
      <xdr:col>12</xdr:col>
      <xdr:colOff>15240</xdr:colOff>
      <xdr:row>0</xdr:row>
      <xdr:rowOff>121920</xdr:rowOff>
    </xdr:from>
    <xdr:to>
      <xdr:col>13</xdr:col>
      <xdr:colOff>629511</xdr:colOff>
      <xdr:row>4</xdr:row>
      <xdr:rowOff>35429</xdr:rowOff>
    </xdr:to>
    <xdr:pic>
      <xdr:nvPicPr>
        <xdr:cNvPr id="2" name="Imagen 1">
          <a:extLst>
            <a:ext uri="{FF2B5EF4-FFF2-40B4-BE49-F238E27FC236}">
              <a16:creationId xmlns:a16="http://schemas.microsoft.com/office/drawing/2014/main" id="{F85F645A-13C8-4726-9208-2A6D8E0871E6}"/>
            </a:ext>
          </a:extLst>
        </xdr:cNvPr>
        <xdr:cNvPicPr>
          <a:picLocks noChangeAspect="1"/>
        </xdr:cNvPicPr>
      </xdr:nvPicPr>
      <xdr:blipFill>
        <a:blip xmlns:r="http://schemas.openxmlformats.org/officeDocument/2006/relationships" r:embed="rId3"/>
        <a:stretch>
          <a:fillRect/>
        </a:stretch>
      </xdr:blipFill>
      <xdr:spPr>
        <a:xfrm>
          <a:off x="8397240" y="121920"/>
          <a:ext cx="1361031" cy="7059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63500</xdr:rowOff>
    </xdr:from>
    <xdr:to>
      <xdr:col>1</xdr:col>
      <xdr:colOff>650875</xdr:colOff>
      <xdr:row>3</xdr:row>
      <xdr:rowOff>180975</xdr:rowOff>
    </xdr:to>
    <xdr:pic>
      <xdr:nvPicPr>
        <xdr:cNvPr id="10" name="Imagen 9">
          <a:extLst>
            <a:ext uri="{FF2B5EF4-FFF2-40B4-BE49-F238E27FC236}">
              <a16:creationId xmlns:a16="http://schemas.microsoft.com/office/drawing/2014/main" id="{AA7D8022-6DB9-2643-BB17-AA5FAAB69079}"/>
            </a:ext>
          </a:extLst>
        </xdr:cNvPr>
        <xdr:cNvPicPr/>
      </xdr:nvPicPr>
      <xdr:blipFill>
        <a:blip xmlns:r="http://schemas.openxmlformats.org/officeDocument/2006/relationships" r:embed="rId1"/>
        <a:stretch>
          <a:fillRect/>
        </a:stretch>
      </xdr:blipFill>
      <xdr:spPr>
        <a:xfrm>
          <a:off x="0" y="273050"/>
          <a:ext cx="2889250" cy="536575"/>
        </a:xfrm>
        <a:prstGeom prst="rect">
          <a:avLst/>
        </a:prstGeom>
      </xdr:spPr>
    </xdr:pic>
    <xdr:clientData/>
  </xdr:twoCellAnchor>
  <xdr:twoCellAnchor editAs="oneCell">
    <xdr:from>
      <xdr:col>1</xdr:col>
      <xdr:colOff>5682614</xdr:colOff>
      <xdr:row>1</xdr:row>
      <xdr:rowOff>114299</xdr:rowOff>
    </xdr:from>
    <xdr:to>
      <xdr:col>1</xdr:col>
      <xdr:colOff>7273289</xdr:colOff>
      <xdr:row>4</xdr:row>
      <xdr:rowOff>28574</xdr:rowOff>
    </xdr:to>
    <xdr:pic>
      <xdr:nvPicPr>
        <xdr:cNvPr id="6" name="image1.png">
          <a:extLst>
            <a:ext uri="{FF2B5EF4-FFF2-40B4-BE49-F238E27FC236}">
              <a16:creationId xmlns:a16="http://schemas.microsoft.com/office/drawing/2014/main" id="{60939D74-D985-4AE6-B201-455EEDFB93F7}"/>
            </a:ext>
          </a:extLst>
        </xdr:cNvPr>
        <xdr:cNvPicPr/>
      </xdr:nvPicPr>
      <xdr:blipFill>
        <a:blip xmlns:r="http://schemas.openxmlformats.org/officeDocument/2006/relationships" r:embed="rId2"/>
        <a:srcRect l="13787" t="24626" r="13944" b="31047"/>
        <a:stretch>
          <a:fillRect/>
        </a:stretch>
      </xdr:blipFill>
      <xdr:spPr>
        <a:xfrm>
          <a:off x="7983854" y="320039"/>
          <a:ext cx="1590675" cy="531495"/>
        </a:xfrm>
        <a:prstGeom prst="rect">
          <a:avLst/>
        </a:prstGeom>
        <a:ln/>
      </xdr:spPr>
    </xdr:pic>
    <xdr:clientData/>
  </xdr:twoCellAnchor>
  <xdr:twoCellAnchor>
    <xdr:from>
      <xdr:col>1</xdr:col>
      <xdr:colOff>3419475</xdr:colOff>
      <xdr:row>10</xdr:row>
      <xdr:rowOff>114300</xdr:rowOff>
    </xdr:from>
    <xdr:to>
      <xdr:col>1</xdr:col>
      <xdr:colOff>6877050</xdr:colOff>
      <xdr:row>10</xdr:row>
      <xdr:rowOff>762000</xdr:rowOff>
    </xdr:to>
    <xdr:sp macro="" textlink="">
      <xdr:nvSpPr>
        <xdr:cNvPr id="2" name="CuadroTexto 1">
          <a:extLst>
            <a:ext uri="{FF2B5EF4-FFF2-40B4-BE49-F238E27FC236}">
              <a16:creationId xmlns:a16="http://schemas.microsoft.com/office/drawing/2014/main" id="{5E2C3B4C-A565-4DF5-82E3-A913FBC04319}"/>
            </a:ext>
          </a:extLst>
        </xdr:cNvPr>
        <xdr:cNvSpPr txBox="1"/>
      </xdr:nvSpPr>
      <xdr:spPr>
        <a:xfrm>
          <a:off x="5657850" y="3771900"/>
          <a:ext cx="3457575" cy="647700"/>
        </a:xfrm>
        <a:prstGeom prst="rect">
          <a:avLst/>
        </a:prstGeom>
        <a:solidFill>
          <a:schemeClr val="accent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t>Diligenciar</a:t>
          </a:r>
          <a:r>
            <a:rPr lang="es-CO" sz="1100" baseline="0"/>
            <a:t> por parte de cada cámara las cadenas correspondientes y su definición. Ajustar lista despegable en pestaña oculta </a:t>
          </a:r>
          <a:endParaRPr lang="es-CO" sz="1100"/>
        </a:p>
      </xdr:txBody>
    </xdr:sp>
    <xdr:clientData/>
  </xdr:twoCellAnchor>
  <xdr:twoCellAnchor>
    <xdr:from>
      <xdr:col>1</xdr:col>
      <xdr:colOff>5857875</xdr:colOff>
      <xdr:row>12</xdr:row>
      <xdr:rowOff>19051</xdr:rowOff>
    </xdr:from>
    <xdr:to>
      <xdr:col>2</xdr:col>
      <xdr:colOff>257175</xdr:colOff>
      <xdr:row>12</xdr:row>
      <xdr:rowOff>457200</xdr:rowOff>
    </xdr:to>
    <xdr:sp macro="" textlink="">
      <xdr:nvSpPr>
        <xdr:cNvPr id="5" name="CuadroTexto 4">
          <a:extLst>
            <a:ext uri="{FF2B5EF4-FFF2-40B4-BE49-F238E27FC236}">
              <a16:creationId xmlns:a16="http://schemas.microsoft.com/office/drawing/2014/main" id="{0FD15B40-9D6C-444A-86A2-5F806A0F62FF}"/>
            </a:ext>
          </a:extLst>
        </xdr:cNvPr>
        <xdr:cNvSpPr txBox="1"/>
      </xdr:nvSpPr>
      <xdr:spPr>
        <a:xfrm>
          <a:off x="8096250" y="5962651"/>
          <a:ext cx="2676525" cy="438149"/>
        </a:xfrm>
        <a:prstGeom prst="rect">
          <a:avLst/>
        </a:prstGeom>
        <a:solidFill>
          <a:schemeClr val="accent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a:t>Nota&gt;</a:t>
          </a:r>
          <a:r>
            <a:rPr lang="es-CO" sz="1100" baseline="0"/>
            <a:t> </a:t>
          </a:r>
          <a:r>
            <a:rPr lang="es-CO" sz="1100"/>
            <a:t>Para</a:t>
          </a:r>
          <a:r>
            <a:rPr lang="es-CO" sz="1100" baseline="0"/>
            <a:t> Eje y Mecanismo I: ajustar la validación en Datos / validación de datos</a:t>
          </a:r>
          <a:endParaRPr lang="es-CO" sz="1100"/>
        </a:p>
      </xdr:txBody>
    </xdr:sp>
    <xdr:clientData/>
  </xdr:twoCellAnchor>
  <xdr:twoCellAnchor editAs="oneCell">
    <xdr:from>
      <xdr:col>1</xdr:col>
      <xdr:colOff>7292340</xdr:colOff>
      <xdr:row>1</xdr:row>
      <xdr:rowOff>68580</xdr:rowOff>
    </xdr:from>
    <xdr:to>
      <xdr:col>1</xdr:col>
      <xdr:colOff>8432391</xdr:colOff>
      <xdr:row>4</xdr:row>
      <xdr:rowOff>42723</xdr:rowOff>
    </xdr:to>
    <xdr:pic>
      <xdr:nvPicPr>
        <xdr:cNvPr id="4" name="Imagen 3">
          <a:extLst>
            <a:ext uri="{FF2B5EF4-FFF2-40B4-BE49-F238E27FC236}">
              <a16:creationId xmlns:a16="http://schemas.microsoft.com/office/drawing/2014/main" id="{DF051AD3-DD8B-439B-A56E-A545F8F4F67B}"/>
            </a:ext>
          </a:extLst>
        </xdr:cNvPr>
        <xdr:cNvPicPr>
          <a:picLocks noChangeAspect="1"/>
        </xdr:cNvPicPr>
      </xdr:nvPicPr>
      <xdr:blipFill>
        <a:blip xmlns:r="http://schemas.openxmlformats.org/officeDocument/2006/relationships" r:embed="rId3"/>
        <a:stretch>
          <a:fillRect/>
        </a:stretch>
      </xdr:blipFill>
      <xdr:spPr>
        <a:xfrm>
          <a:off x="9593580" y="274320"/>
          <a:ext cx="1140051" cy="59136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25400</xdr:colOff>
      <xdr:row>1</xdr:row>
      <xdr:rowOff>63500</xdr:rowOff>
    </xdr:from>
    <xdr:to>
      <xdr:col>1</xdr:col>
      <xdr:colOff>1438274</xdr:colOff>
      <xdr:row>4</xdr:row>
      <xdr:rowOff>19129</xdr:rowOff>
    </xdr:to>
    <xdr:pic>
      <xdr:nvPicPr>
        <xdr:cNvPr id="2" name="Imagen 1">
          <a:extLst>
            <a:ext uri="{FF2B5EF4-FFF2-40B4-BE49-F238E27FC236}">
              <a16:creationId xmlns:a16="http://schemas.microsoft.com/office/drawing/2014/main" id="{CDC451B6-4DEC-4183-866E-F9C16AE203E1}"/>
            </a:ext>
          </a:extLst>
        </xdr:cNvPr>
        <xdr:cNvPicPr/>
      </xdr:nvPicPr>
      <xdr:blipFill>
        <a:blip xmlns:r="http://schemas.openxmlformats.org/officeDocument/2006/relationships" r:embed="rId1"/>
        <a:stretch>
          <a:fillRect/>
        </a:stretch>
      </xdr:blipFill>
      <xdr:spPr>
        <a:xfrm>
          <a:off x="25400" y="273050"/>
          <a:ext cx="2908299" cy="584279"/>
        </a:xfrm>
        <a:prstGeom prst="rect">
          <a:avLst/>
        </a:prstGeom>
      </xdr:spPr>
    </xdr:pic>
    <xdr:clientData/>
  </xdr:twoCellAnchor>
  <xdr:twoCellAnchor editAs="oneCell">
    <xdr:from>
      <xdr:col>1</xdr:col>
      <xdr:colOff>4867275</xdr:colOff>
      <xdr:row>1</xdr:row>
      <xdr:rowOff>133349</xdr:rowOff>
    </xdr:from>
    <xdr:to>
      <xdr:col>1</xdr:col>
      <xdr:colOff>6400799</xdr:colOff>
      <xdr:row>4</xdr:row>
      <xdr:rowOff>47624</xdr:rowOff>
    </xdr:to>
    <xdr:pic>
      <xdr:nvPicPr>
        <xdr:cNvPr id="3" name="image1.png">
          <a:extLst>
            <a:ext uri="{FF2B5EF4-FFF2-40B4-BE49-F238E27FC236}">
              <a16:creationId xmlns:a16="http://schemas.microsoft.com/office/drawing/2014/main" id="{14A2501B-EA23-4E88-87A8-0030F0836F92}"/>
            </a:ext>
          </a:extLst>
        </xdr:cNvPr>
        <xdr:cNvPicPr/>
      </xdr:nvPicPr>
      <xdr:blipFill>
        <a:blip xmlns:r="http://schemas.openxmlformats.org/officeDocument/2006/relationships" r:embed="rId2"/>
        <a:srcRect l="13787" t="24626" r="13944" b="31047"/>
        <a:stretch>
          <a:fillRect/>
        </a:stretch>
      </xdr:blipFill>
      <xdr:spPr>
        <a:xfrm>
          <a:off x="6496050" y="342899"/>
          <a:ext cx="1533524" cy="542925"/>
        </a:xfrm>
        <a:prstGeom prst="rect">
          <a:avLst/>
        </a:prstGeom>
        <a:ln/>
      </xdr:spPr>
    </xdr:pic>
    <xdr:clientData/>
  </xdr:twoCellAnchor>
  <xdr:twoCellAnchor editAs="oneCell">
    <xdr:from>
      <xdr:col>1</xdr:col>
      <xdr:colOff>6621780</xdr:colOff>
      <xdr:row>1</xdr:row>
      <xdr:rowOff>175260</xdr:rowOff>
    </xdr:from>
    <xdr:to>
      <xdr:col>2</xdr:col>
      <xdr:colOff>4671</xdr:colOff>
      <xdr:row>4</xdr:row>
      <xdr:rowOff>149403</xdr:rowOff>
    </xdr:to>
    <xdr:pic>
      <xdr:nvPicPr>
        <xdr:cNvPr id="5" name="Imagen 4">
          <a:extLst>
            <a:ext uri="{FF2B5EF4-FFF2-40B4-BE49-F238E27FC236}">
              <a16:creationId xmlns:a16="http://schemas.microsoft.com/office/drawing/2014/main" id="{7143B4CA-D52A-46D7-9B28-A34D0BE69D30}"/>
            </a:ext>
          </a:extLst>
        </xdr:cNvPr>
        <xdr:cNvPicPr>
          <a:picLocks noChangeAspect="1"/>
        </xdr:cNvPicPr>
      </xdr:nvPicPr>
      <xdr:blipFill>
        <a:blip xmlns:r="http://schemas.openxmlformats.org/officeDocument/2006/relationships" r:embed="rId3"/>
        <a:stretch>
          <a:fillRect/>
        </a:stretch>
      </xdr:blipFill>
      <xdr:spPr>
        <a:xfrm>
          <a:off x="8161020" y="381000"/>
          <a:ext cx="1140051" cy="5913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25400</xdr:colOff>
      <xdr:row>1</xdr:row>
      <xdr:rowOff>63500</xdr:rowOff>
    </xdr:from>
    <xdr:to>
      <xdr:col>1</xdr:col>
      <xdr:colOff>609599</xdr:colOff>
      <xdr:row>3</xdr:row>
      <xdr:rowOff>180975</xdr:rowOff>
    </xdr:to>
    <xdr:pic>
      <xdr:nvPicPr>
        <xdr:cNvPr id="2" name="Imagen 1">
          <a:extLst>
            <a:ext uri="{FF2B5EF4-FFF2-40B4-BE49-F238E27FC236}">
              <a16:creationId xmlns:a16="http://schemas.microsoft.com/office/drawing/2014/main" id="{16F61D7C-10F6-474B-AC24-7C2CD0831665}"/>
            </a:ext>
          </a:extLst>
        </xdr:cNvPr>
        <xdr:cNvPicPr/>
      </xdr:nvPicPr>
      <xdr:blipFill>
        <a:blip xmlns:r="http://schemas.openxmlformats.org/officeDocument/2006/relationships" r:embed="rId1"/>
        <a:stretch>
          <a:fillRect/>
        </a:stretch>
      </xdr:blipFill>
      <xdr:spPr>
        <a:xfrm>
          <a:off x="25400" y="273050"/>
          <a:ext cx="2908299" cy="536575"/>
        </a:xfrm>
        <a:prstGeom prst="rect">
          <a:avLst/>
        </a:prstGeom>
      </xdr:spPr>
    </xdr:pic>
    <xdr:clientData/>
  </xdr:twoCellAnchor>
  <xdr:twoCellAnchor editAs="oneCell">
    <xdr:from>
      <xdr:col>1</xdr:col>
      <xdr:colOff>5014479</xdr:colOff>
      <xdr:row>1</xdr:row>
      <xdr:rowOff>171449</xdr:rowOff>
    </xdr:from>
    <xdr:to>
      <xdr:col>1</xdr:col>
      <xdr:colOff>6605154</xdr:colOff>
      <xdr:row>4</xdr:row>
      <xdr:rowOff>85724</xdr:rowOff>
    </xdr:to>
    <xdr:pic>
      <xdr:nvPicPr>
        <xdr:cNvPr id="3" name="image1.png">
          <a:extLst>
            <a:ext uri="{FF2B5EF4-FFF2-40B4-BE49-F238E27FC236}">
              <a16:creationId xmlns:a16="http://schemas.microsoft.com/office/drawing/2014/main" id="{D79E2FC3-6B4D-4DAE-AF5D-40889882A465}"/>
            </a:ext>
          </a:extLst>
        </xdr:cNvPr>
        <xdr:cNvPicPr/>
      </xdr:nvPicPr>
      <xdr:blipFill>
        <a:blip xmlns:r="http://schemas.openxmlformats.org/officeDocument/2006/relationships" r:embed="rId2"/>
        <a:srcRect l="13787" t="24626" r="13944" b="31047"/>
        <a:stretch>
          <a:fillRect/>
        </a:stretch>
      </xdr:blipFill>
      <xdr:spPr>
        <a:xfrm>
          <a:off x="7404388" y="379267"/>
          <a:ext cx="1590675" cy="537730"/>
        </a:xfrm>
        <a:prstGeom prst="rect">
          <a:avLst/>
        </a:prstGeom>
        <a:ln/>
      </xdr:spPr>
    </xdr:pic>
    <xdr:clientData/>
  </xdr:twoCellAnchor>
  <xdr:twoCellAnchor editAs="oneCell">
    <xdr:from>
      <xdr:col>1</xdr:col>
      <xdr:colOff>6636327</xdr:colOff>
      <xdr:row>1</xdr:row>
      <xdr:rowOff>138546</xdr:rowOff>
    </xdr:from>
    <xdr:to>
      <xdr:col>1</xdr:col>
      <xdr:colOff>7776378</xdr:colOff>
      <xdr:row>4</xdr:row>
      <xdr:rowOff>106454</xdr:rowOff>
    </xdr:to>
    <xdr:pic>
      <xdr:nvPicPr>
        <xdr:cNvPr id="5" name="Imagen 4">
          <a:extLst>
            <a:ext uri="{FF2B5EF4-FFF2-40B4-BE49-F238E27FC236}">
              <a16:creationId xmlns:a16="http://schemas.microsoft.com/office/drawing/2014/main" id="{F614CE14-4A80-4412-ADC4-849B22B344DF}"/>
            </a:ext>
          </a:extLst>
        </xdr:cNvPr>
        <xdr:cNvPicPr>
          <a:picLocks noChangeAspect="1"/>
        </xdr:cNvPicPr>
      </xdr:nvPicPr>
      <xdr:blipFill>
        <a:blip xmlns:r="http://schemas.openxmlformats.org/officeDocument/2006/relationships" r:embed="rId3"/>
        <a:stretch>
          <a:fillRect/>
        </a:stretch>
      </xdr:blipFill>
      <xdr:spPr>
        <a:xfrm>
          <a:off x="9026236" y="346364"/>
          <a:ext cx="1140051" cy="5913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G:\C:\Users\jclaguna\Downloads\Gu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ía"/>
      <sheetName val="Formato PPto"/>
      <sheetName val="Agrupación de Rubros"/>
    </sheetNames>
    <sheetDataSet>
      <sheetData sheetId="0"/>
      <sheetData sheetId="1"/>
      <sheetData sheetId="2">
        <row r="7">
          <cell r="A7" t="str">
            <v>RECURSOS HUMANOS</v>
          </cell>
        </row>
        <row r="8">
          <cell r="A8" t="str">
            <v>CONSULTORÍAS/ASESORÍAS</v>
          </cell>
        </row>
        <row r="9">
          <cell r="A9" t="str">
            <v>MATERIALES E INSUMOS</v>
          </cell>
        </row>
        <row r="10">
          <cell r="A10" t="str">
            <v>DIFUSIÓN</v>
          </cell>
        </row>
        <row r="11">
          <cell r="A11" t="str">
            <v>ALQUILER DE SOFTWARE O EQUIPOS</v>
          </cell>
        </row>
        <row r="12">
          <cell r="A12" t="str">
            <v>SERVICIOS EXTERNOS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1"/>
  </sheetPr>
  <dimension ref="A4:N34"/>
  <sheetViews>
    <sheetView showGridLines="0" zoomScaleNormal="100" workbookViewId="0">
      <selection activeCell="N4" sqref="N4"/>
    </sheetView>
  </sheetViews>
  <sheetFormatPr baseColWidth="10" defaultColWidth="10.88671875" defaultRowHeight="15.6" x14ac:dyDescent="0.3"/>
  <cols>
    <col min="1" max="1" width="2.44140625" style="6" customWidth="1"/>
    <col min="2" max="14" width="10.88671875" style="6"/>
    <col min="15" max="15" width="2.44140625" style="9" customWidth="1"/>
    <col min="16" max="16384" width="10.88671875" style="9"/>
  </cols>
  <sheetData>
    <row r="4" spans="1:14" x14ac:dyDescent="0.3">
      <c r="N4" s="210"/>
    </row>
    <row r="5" spans="1:14" ht="16.2" thickBot="1" x14ac:dyDescent="0.35"/>
    <row r="6" spans="1:14" x14ac:dyDescent="0.3">
      <c r="B6" s="240" t="s">
        <v>116</v>
      </c>
      <c r="C6" s="241"/>
      <c r="D6" s="241"/>
      <c r="E6" s="241"/>
      <c r="F6" s="241"/>
      <c r="G6" s="241"/>
      <c r="H6" s="241"/>
      <c r="I6" s="241"/>
      <c r="J6" s="241"/>
      <c r="K6" s="241"/>
      <c r="L6" s="241"/>
      <c r="M6" s="241"/>
      <c r="N6" s="242"/>
    </row>
    <row r="7" spans="1:14" x14ac:dyDescent="0.3">
      <c r="B7" s="243"/>
      <c r="C7" s="244"/>
      <c r="D7" s="244"/>
      <c r="E7" s="244"/>
      <c r="F7" s="244"/>
      <c r="G7" s="244"/>
      <c r="H7" s="244"/>
      <c r="I7" s="244"/>
      <c r="J7" s="244"/>
      <c r="K7" s="244"/>
      <c r="L7" s="244"/>
      <c r="M7" s="244"/>
      <c r="N7" s="245"/>
    </row>
    <row r="8" spans="1:14" ht="16.2" thickBot="1" x14ac:dyDescent="0.35">
      <c r="B8" s="243"/>
      <c r="C8" s="244"/>
      <c r="D8" s="244"/>
      <c r="E8" s="244"/>
      <c r="F8" s="244"/>
      <c r="G8" s="244"/>
      <c r="H8" s="244"/>
      <c r="I8" s="244"/>
      <c r="J8" s="244"/>
      <c r="K8" s="244"/>
      <c r="L8" s="244"/>
      <c r="M8" s="244"/>
      <c r="N8" s="245"/>
    </row>
    <row r="9" spans="1:14" ht="60.75" customHeight="1" x14ac:dyDescent="0.3">
      <c r="B9" s="249" t="s">
        <v>121</v>
      </c>
      <c r="C9" s="250"/>
      <c r="D9" s="250"/>
      <c r="E9" s="250"/>
      <c r="F9" s="250"/>
      <c r="G9" s="250"/>
      <c r="H9" s="250"/>
      <c r="I9" s="250"/>
      <c r="J9" s="250"/>
      <c r="K9" s="250"/>
      <c r="L9" s="250"/>
      <c r="M9" s="250"/>
      <c r="N9" s="251"/>
    </row>
    <row r="10" spans="1:14" ht="34.5" customHeight="1" x14ac:dyDescent="0.3">
      <c r="B10" s="246" t="s">
        <v>157</v>
      </c>
      <c r="C10" s="247"/>
      <c r="D10" s="247"/>
      <c r="E10" s="247"/>
      <c r="F10" s="247"/>
      <c r="G10" s="247"/>
      <c r="H10" s="247"/>
      <c r="I10" s="247"/>
      <c r="J10" s="247"/>
      <c r="K10" s="247"/>
      <c r="L10" s="247"/>
      <c r="M10" s="247"/>
      <c r="N10" s="248"/>
    </row>
    <row r="11" spans="1:14" ht="34.5" customHeight="1" x14ac:dyDescent="0.3">
      <c r="B11" s="246" t="s">
        <v>158</v>
      </c>
      <c r="C11" s="247"/>
      <c r="D11" s="247"/>
      <c r="E11" s="247"/>
      <c r="F11" s="247"/>
      <c r="G11" s="247"/>
      <c r="H11" s="247"/>
      <c r="I11" s="247"/>
      <c r="J11" s="247"/>
      <c r="K11" s="247"/>
      <c r="L11" s="247"/>
      <c r="M11" s="247"/>
      <c r="N11" s="248"/>
    </row>
    <row r="12" spans="1:14" ht="38.25" customHeight="1" x14ac:dyDescent="0.3">
      <c r="B12" s="246" t="s">
        <v>115</v>
      </c>
      <c r="C12" s="247"/>
      <c r="D12" s="247"/>
      <c r="E12" s="247"/>
      <c r="F12" s="247"/>
      <c r="G12" s="247"/>
      <c r="H12" s="247"/>
      <c r="I12" s="247"/>
      <c r="J12" s="247"/>
      <c r="K12" s="247"/>
      <c r="L12" s="247"/>
      <c r="M12" s="247"/>
      <c r="N12" s="248"/>
    </row>
    <row r="13" spans="1:14" s="10" customFormat="1" ht="39" customHeight="1" x14ac:dyDescent="0.3">
      <c r="A13" s="8"/>
      <c r="B13" s="231" t="s">
        <v>118</v>
      </c>
      <c r="C13" s="232"/>
      <c r="D13" s="232"/>
      <c r="E13" s="232"/>
      <c r="F13" s="232"/>
      <c r="G13" s="232"/>
      <c r="H13" s="232"/>
      <c r="I13" s="232"/>
      <c r="J13" s="232"/>
      <c r="K13" s="232"/>
      <c r="L13" s="232"/>
      <c r="M13" s="232"/>
      <c r="N13" s="233"/>
    </row>
    <row r="14" spans="1:14" s="10" customFormat="1" ht="44.25" customHeight="1" x14ac:dyDescent="0.3">
      <c r="A14" s="8"/>
      <c r="B14" s="231" t="s">
        <v>119</v>
      </c>
      <c r="C14" s="232"/>
      <c r="D14" s="232"/>
      <c r="E14" s="232"/>
      <c r="F14" s="232"/>
      <c r="G14" s="232"/>
      <c r="H14" s="232"/>
      <c r="I14" s="232"/>
      <c r="J14" s="232"/>
      <c r="K14" s="232"/>
      <c r="L14" s="232"/>
      <c r="M14" s="232"/>
      <c r="N14" s="233"/>
    </row>
    <row r="15" spans="1:14" s="10" customFormat="1" ht="37.5" customHeight="1" x14ac:dyDescent="0.3">
      <c r="A15" s="8"/>
      <c r="B15" s="231" t="s">
        <v>117</v>
      </c>
      <c r="C15" s="232"/>
      <c r="D15" s="232"/>
      <c r="E15" s="232"/>
      <c r="F15" s="232"/>
      <c r="G15" s="232"/>
      <c r="H15" s="232"/>
      <c r="I15" s="232"/>
      <c r="J15" s="232"/>
      <c r="K15" s="232"/>
      <c r="L15" s="232"/>
      <c r="M15" s="232"/>
      <c r="N15" s="233"/>
    </row>
    <row r="16" spans="1:14" s="10" customFormat="1" ht="38.25" customHeight="1" x14ac:dyDescent="0.3">
      <c r="A16" s="8"/>
      <c r="B16" s="234" t="s">
        <v>120</v>
      </c>
      <c r="C16" s="235"/>
      <c r="D16" s="235"/>
      <c r="E16" s="235"/>
      <c r="F16" s="235"/>
      <c r="G16" s="235"/>
      <c r="H16" s="235"/>
      <c r="I16" s="235"/>
      <c r="J16" s="235"/>
      <c r="K16" s="235"/>
      <c r="L16" s="235"/>
      <c r="M16" s="235"/>
      <c r="N16" s="236"/>
    </row>
    <row r="17" spans="1:14" s="10" customFormat="1" ht="51" customHeight="1" x14ac:dyDescent="0.3">
      <c r="A17" s="8"/>
      <c r="B17" s="231" t="s">
        <v>122</v>
      </c>
      <c r="C17" s="232"/>
      <c r="D17" s="232"/>
      <c r="E17" s="232"/>
      <c r="F17" s="232"/>
      <c r="G17" s="232"/>
      <c r="H17" s="232"/>
      <c r="I17" s="232"/>
      <c r="J17" s="232"/>
      <c r="K17" s="232"/>
      <c r="L17" s="232"/>
      <c r="M17" s="232"/>
      <c r="N17" s="233"/>
    </row>
    <row r="18" spans="1:14" s="10" customFormat="1" ht="31.5" customHeight="1" thickBot="1" x14ac:dyDescent="0.35">
      <c r="A18" s="8"/>
      <c r="B18" s="237" t="s">
        <v>139</v>
      </c>
      <c r="C18" s="238"/>
      <c r="D18" s="238"/>
      <c r="E18" s="238"/>
      <c r="F18" s="238"/>
      <c r="G18" s="238"/>
      <c r="H18" s="238"/>
      <c r="I18" s="238"/>
      <c r="J18" s="238"/>
      <c r="K18" s="238"/>
      <c r="L18" s="238"/>
      <c r="M18" s="238"/>
      <c r="N18" s="239"/>
    </row>
    <row r="19" spans="1:14" s="10" customFormat="1" ht="35.25" customHeight="1" x14ac:dyDescent="0.3">
      <c r="A19" s="8"/>
      <c r="B19" s="6"/>
      <c r="C19" s="6"/>
      <c r="D19" s="6"/>
      <c r="E19" s="6"/>
      <c r="F19" s="6"/>
      <c r="G19" s="6"/>
      <c r="H19" s="6"/>
      <c r="I19" s="6"/>
      <c r="J19" s="6"/>
      <c r="K19" s="6"/>
      <c r="L19" s="6"/>
      <c r="M19" s="6"/>
      <c r="N19" s="6"/>
    </row>
    <row r="20" spans="1:14" s="10" customFormat="1" ht="53.1" customHeight="1" x14ac:dyDescent="0.3">
      <c r="A20" s="8"/>
      <c r="B20" s="9"/>
      <c r="C20" s="9"/>
      <c r="D20" s="9"/>
      <c r="E20" s="9"/>
      <c r="F20" s="9"/>
      <c r="G20" s="9"/>
      <c r="H20" s="9"/>
      <c r="I20" s="9"/>
      <c r="J20" s="9"/>
      <c r="K20" s="9"/>
      <c r="L20" s="9"/>
      <c r="M20" s="9"/>
      <c r="N20" s="9"/>
    </row>
    <row r="21" spans="1:14" s="10" customFormat="1" ht="20.25" customHeight="1" x14ac:dyDescent="0.3">
      <c r="A21" s="8"/>
      <c r="B21" s="9"/>
      <c r="C21" s="9"/>
      <c r="D21" s="9"/>
      <c r="E21" s="9"/>
      <c r="F21" s="9"/>
      <c r="G21" s="9"/>
      <c r="H21" s="9"/>
      <c r="I21" s="9"/>
      <c r="J21" s="9"/>
      <c r="K21" s="9"/>
      <c r="L21" s="9"/>
      <c r="M21" s="9"/>
      <c r="N21" s="9"/>
    </row>
    <row r="22" spans="1:14" x14ac:dyDescent="0.3">
      <c r="B22" s="9"/>
      <c r="C22" s="9"/>
      <c r="D22" s="9"/>
      <c r="E22" s="9"/>
      <c r="F22" s="9"/>
      <c r="G22" s="9"/>
      <c r="H22" s="9"/>
      <c r="I22" s="9"/>
      <c r="J22" s="9"/>
      <c r="K22" s="9"/>
      <c r="L22" s="9"/>
      <c r="M22" s="9"/>
      <c r="N22" s="9"/>
    </row>
    <row r="23" spans="1:14" x14ac:dyDescent="0.3">
      <c r="A23" s="9"/>
      <c r="B23" s="9"/>
      <c r="C23" s="9"/>
      <c r="D23" s="9"/>
      <c r="E23" s="9"/>
      <c r="F23" s="9"/>
      <c r="G23" s="9"/>
      <c r="H23" s="9"/>
      <c r="I23" s="9"/>
      <c r="J23" s="9"/>
      <c r="K23" s="9"/>
      <c r="L23" s="9"/>
      <c r="M23" s="9"/>
      <c r="N23" s="9"/>
    </row>
    <row r="24" spans="1:14" x14ac:dyDescent="0.3">
      <c r="A24" s="9"/>
      <c r="B24" s="9"/>
      <c r="C24" s="9"/>
      <c r="D24" s="9"/>
      <c r="E24" s="9"/>
      <c r="F24" s="9"/>
      <c r="G24" s="9"/>
      <c r="H24" s="9"/>
      <c r="I24" s="9"/>
      <c r="J24" s="9"/>
      <c r="K24" s="9"/>
      <c r="L24" s="9"/>
      <c r="M24" s="9"/>
      <c r="N24" s="9"/>
    </row>
    <row r="25" spans="1:14" x14ac:dyDescent="0.3">
      <c r="A25" s="9"/>
      <c r="B25" s="9"/>
      <c r="C25" s="9"/>
      <c r="D25" s="9"/>
      <c r="E25" s="9"/>
      <c r="F25" s="9"/>
      <c r="G25" s="9"/>
      <c r="H25" s="9"/>
      <c r="I25" s="9"/>
      <c r="J25" s="9"/>
      <c r="K25" s="9"/>
      <c r="L25" s="9"/>
      <c r="M25" s="9"/>
      <c r="N25" s="9"/>
    </row>
    <row r="26" spans="1:14" ht="27" customHeight="1" x14ac:dyDescent="0.3">
      <c r="A26" s="9"/>
      <c r="B26" s="9"/>
      <c r="C26" s="9"/>
      <c r="D26" s="9"/>
      <c r="E26" s="9"/>
      <c r="F26" s="9"/>
      <c r="G26" s="9"/>
      <c r="H26" s="9"/>
      <c r="I26" s="9"/>
      <c r="J26" s="9"/>
      <c r="K26" s="9"/>
      <c r="L26" s="9"/>
      <c r="M26" s="9"/>
      <c r="N26" s="9"/>
    </row>
    <row r="27" spans="1:14" ht="108.75" customHeight="1" x14ac:dyDescent="0.3">
      <c r="A27" s="9"/>
      <c r="B27" s="9"/>
      <c r="C27" s="9"/>
      <c r="D27" s="9"/>
      <c r="E27" s="9"/>
      <c r="F27" s="9"/>
      <c r="G27" s="9"/>
      <c r="H27" s="9"/>
      <c r="I27" s="9"/>
      <c r="J27" s="9"/>
      <c r="K27" s="9"/>
      <c r="L27" s="9"/>
      <c r="M27" s="9"/>
      <c r="N27" s="9"/>
    </row>
    <row r="28" spans="1:14" ht="55.5" customHeight="1" x14ac:dyDescent="0.3">
      <c r="A28" s="9"/>
      <c r="B28" s="9"/>
      <c r="C28" s="9"/>
      <c r="D28" s="9"/>
      <c r="E28" s="9"/>
      <c r="F28" s="9"/>
      <c r="G28" s="9"/>
      <c r="H28" s="9"/>
      <c r="I28" s="9"/>
      <c r="J28" s="9"/>
      <c r="K28" s="9"/>
      <c r="L28" s="9"/>
      <c r="M28" s="9"/>
      <c r="N28" s="9"/>
    </row>
    <row r="29" spans="1:14" ht="67.5" customHeight="1" x14ac:dyDescent="0.3">
      <c r="A29" s="9"/>
      <c r="B29" s="9"/>
      <c r="C29" s="9"/>
      <c r="D29" s="9"/>
      <c r="E29" s="9"/>
      <c r="F29" s="9"/>
      <c r="G29" s="9"/>
      <c r="H29" s="9"/>
      <c r="I29" s="9"/>
      <c r="J29" s="9"/>
      <c r="K29" s="9"/>
      <c r="L29" s="9"/>
      <c r="M29" s="9"/>
      <c r="N29" s="9"/>
    </row>
    <row r="30" spans="1:14" ht="99.75" customHeight="1" x14ac:dyDescent="0.3">
      <c r="A30" s="9"/>
      <c r="B30" s="9"/>
      <c r="C30" s="9"/>
      <c r="D30" s="9"/>
      <c r="E30" s="9"/>
      <c r="F30" s="9"/>
      <c r="G30" s="9"/>
      <c r="H30" s="9"/>
      <c r="I30" s="9"/>
      <c r="J30" s="9"/>
      <c r="K30" s="9"/>
      <c r="L30" s="9"/>
      <c r="M30" s="9"/>
      <c r="N30" s="9"/>
    </row>
    <row r="31" spans="1:14" ht="114.75" customHeight="1" x14ac:dyDescent="0.3">
      <c r="A31" s="9"/>
      <c r="B31" s="9"/>
      <c r="C31" s="9"/>
      <c r="D31" s="9"/>
      <c r="E31" s="9"/>
      <c r="F31" s="9"/>
      <c r="G31" s="9"/>
      <c r="H31" s="9"/>
      <c r="I31" s="9"/>
      <c r="J31" s="9"/>
      <c r="K31" s="9"/>
      <c r="L31" s="9"/>
      <c r="M31" s="9"/>
      <c r="N31" s="9"/>
    </row>
    <row r="32" spans="1:14" ht="73.5" customHeight="1" x14ac:dyDescent="0.3">
      <c r="A32" s="9"/>
      <c r="B32" s="11"/>
    </row>
    <row r="33" spans="1:1" ht="82.5" customHeight="1" x14ac:dyDescent="0.3">
      <c r="A33" s="9"/>
    </row>
    <row r="34" spans="1:1" ht="28.5" customHeight="1" x14ac:dyDescent="0.3">
      <c r="A34" s="9"/>
    </row>
  </sheetData>
  <mergeCells count="11">
    <mergeCell ref="B15:N15"/>
    <mergeCell ref="B16:N16"/>
    <mergeCell ref="B17:N17"/>
    <mergeCell ref="B18:N18"/>
    <mergeCell ref="B6:N8"/>
    <mergeCell ref="B11:N11"/>
    <mergeCell ref="B9:N9"/>
    <mergeCell ref="B10:N10"/>
    <mergeCell ref="B12:N12"/>
    <mergeCell ref="B13:N13"/>
    <mergeCell ref="B14:N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theme="1"/>
  </sheetPr>
  <dimension ref="A1:BE889"/>
  <sheetViews>
    <sheetView showGridLines="0" zoomScaleNormal="100" workbookViewId="0">
      <selection activeCell="B10" sqref="B10"/>
    </sheetView>
  </sheetViews>
  <sheetFormatPr baseColWidth="10" defaultColWidth="0" defaultRowHeight="15" customHeight="1" x14ac:dyDescent="0.3"/>
  <cols>
    <col min="1" max="1" width="33.5546875" customWidth="1"/>
    <col min="2" max="2" width="124.109375" style="134" customWidth="1"/>
    <col min="3" max="4" width="16.33203125" customWidth="1"/>
    <col min="5" max="5" width="16" customWidth="1"/>
    <col min="6" max="37" width="3.6640625" hidden="1" customWidth="1"/>
    <col min="38" max="57" width="13" hidden="1" customWidth="1"/>
    <col min="58" max="16384" width="14.44140625" hidden="1"/>
  </cols>
  <sheetData>
    <row r="1" spans="1:57" ht="16.5" customHeight="1" x14ac:dyDescent="0.3">
      <c r="A1" s="1"/>
      <c r="B1" s="3"/>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row>
    <row r="2" spans="1:57" ht="16.5" customHeight="1" x14ac:dyDescent="0.3">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row>
    <row r="3" spans="1:57" ht="16.5" customHeight="1" x14ac:dyDescent="0.3">
      <c r="A3" s="1"/>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row>
    <row r="4" spans="1:57" ht="16.5" customHeight="1" x14ac:dyDescent="0.3">
      <c r="A4" s="1"/>
      <c r="B4" s="13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row>
    <row r="5" spans="1:57" ht="16.5" customHeight="1" x14ac:dyDescent="0.3">
      <c r="A5" s="136"/>
      <c r="B5" s="137"/>
      <c r="C5" s="131"/>
      <c r="D5" s="131"/>
      <c r="E5" s="131"/>
      <c r="F5" s="131"/>
      <c r="G5" s="131"/>
      <c r="H5" s="131"/>
      <c r="I5" s="131"/>
      <c r="J5" s="131"/>
      <c r="K5" s="131"/>
      <c r="L5" s="131"/>
      <c r="M5" s="131"/>
      <c r="N5" s="131"/>
      <c r="O5" s="131"/>
      <c r="P5" s="131"/>
      <c r="Q5" s="131"/>
      <c r="R5" s="131"/>
      <c r="S5" s="131"/>
      <c r="T5" s="131"/>
      <c r="U5" s="131"/>
      <c r="V5" s="13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31"/>
      <c r="AZ5" s="131"/>
      <c r="BA5" s="131"/>
      <c r="BB5" s="131"/>
      <c r="BC5" s="131"/>
      <c r="BD5" s="131"/>
      <c r="BE5" s="131"/>
    </row>
    <row r="6" spans="1:57" ht="16.5" customHeight="1" x14ac:dyDescent="0.3">
      <c r="A6" s="252" t="s">
        <v>74</v>
      </c>
      <c r="B6" s="25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row>
    <row r="7" spans="1:57" ht="69" customHeight="1" x14ac:dyDescent="0.3">
      <c r="A7" s="141" t="s">
        <v>58</v>
      </c>
      <c r="B7" s="147"/>
      <c r="C7" s="5"/>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row>
    <row r="8" spans="1:57" ht="37.5" customHeight="1" x14ac:dyDescent="0.3">
      <c r="A8" s="141" t="s">
        <v>23</v>
      </c>
      <c r="B8" s="147"/>
      <c r="C8" s="5"/>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row>
    <row r="9" spans="1:57" ht="45" customHeight="1" x14ac:dyDescent="0.3">
      <c r="A9" s="141" t="s">
        <v>59</v>
      </c>
      <c r="B9" s="147"/>
      <c r="C9" s="5"/>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row>
    <row r="10" spans="1:57" ht="37.5" customHeight="1" x14ac:dyDescent="0.3">
      <c r="A10" s="141" t="s">
        <v>60</v>
      </c>
      <c r="B10" s="133"/>
      <c r="C10" s="5"/>
      <c r="D10" s="131"/>
      <c r="E10" s="131"/>
      <c r="F10" s="131"/>
      <c r="G10" s="131"/>
      <c r="H10" s="131"/>
      <c r="I10" s="131"/>
      <c r="J10" s="131"/>
      <c r="K10" s="131"/>
      <c r="L10" s="131"/>
      <c r="M10" s="131"/>
      <c r="N10" s="131"/>
      <c r="O10" s="131"/>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row>
    <row r="11" spans="1:57" ht="66" customHeight="1" x14ac:dyDescent="0.3">
      <c r="A11" s="141" t="s">
        <v>61</v>
      </c>
      <c r="B11" s="148" t="s">
        <v>159</v>
      </c>
      <c r="C11" s="5"/>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row>
    <row r="12" spans="1:57" ht="114" customHeight="1" x14ac:dyDescent="0.3">
      <c r="A12" s="144" t="s">
        <v>69</v>
      </c>
      <c r="B12" s="147"/>
      <c r="C12" s="5"/>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row>
    <row r="13" spans="1:57" ht="37.5" customHeight="1" x14ac:dyDescent="0.3">
      <c r="A13" s="141" t="s">
        <v>62</v>
      </c>
      <c r="B13" s="149">
        <v>350000000</v>
      </c>
      <c r="C13" s="5"/>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row>
    <row r="14" spans="1:57" ht="37.5" customHeight="1" x14ac:dyDescent="0.3">
      <c r="A14" s="141" t="s">
        <v>72</v>
      </c>
      <c r="B14" s="149">
        <f>+B13*30%</f>
        <v>105000000</v>
      </c>
      <c r="C14" s="5"/>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row>
    <row r="15" spans="1:57" ht="37.5" customHeight="1" x14ac:dyDescent="0.3">
      <c r="A15" s="141" t="s">
        <v>63</v>
      </c>
      <c r="B15" s="147"/>
      <c r="C15" s="5"/>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row>
    <row r="16" spans="1:57" ht="37.5" customHeight="1" x14ac:dyDescent="0.3">
      <c r="A16" s="141" t="s">
        <v>64</v>
      </c>
      <c r="B16" s="147"/>
      <c r="C16" s="5"/>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row>
    <row r="17" spans="1:57" ht="16.5" customHeight="1" x14ac:dyDescent="0.3">
      <c r="A17" s="1"/>
      <c r="B17" s="3"/>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row>
    <row r="18" spans="1:57" ht="16.5" customHeight="1" x14ac:dyDescent="0.3">
      <c r="A18" s="1"/>
      <c r="B18" s="3"/>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row>
    <row r="19" spans="1:57" ht="16.5" customHeight="1" x14ac:dyDescent="0.3">
      <c r="A19" s="1"/>
      <c r="B19" s="3"/>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row>
    <row r="20" spans="1:57" ht="16.5" customHeight="1" x14ac:dyDescent="0.3">
      <c r="A20" s="1"/>
      <c r="B20" s="3"/>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row>
    <row r="21" spans="1:57" ht="16.5" customHeight="1" x14ac:dyDescent="0.3">
      <c r="A21" s="1"/>
      <c r="B21" s="3"/>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row>
    <row r="22" spans="1:57" ht="16.5" customHeight="1" x14ac:dyDescent="0.3">
      <c r="A22" s="1"/>
      <c r="B22" s="3"/>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row>
    <row r="23" spans="1:57" ht="16.5" customHeight="1" x14ac:dyDescent="0.3">
      <c r="A23" s="1"/>
      <c r="B23" s="3"/>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row>
    <row r="24" spans="1:57" ht="16.5" customHeight="1" x14ac:dyDescent="0.3">
      <c r="A24" s="1"/>
      <c r="B24" s="3"/>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row>
    <row r="25" spans="1:57" ht="16.5" customHeight="1" x14ac:dyDescent="0.3">
      <c r="A25" s="1"/>
      <c r="B25" s="3"/>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row>
    <row r="26" spans="1:57" ht="16.5" customHeight="1" x14ac:dyDescent="0.3">
      <c r="A26" s="1"/>
      <c r="B26" s="3"/>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row>
    <row r="27" spans="1:57" ht="16.5" customHeight="1" x14ac:dyDescent="0.3">
      <c r="A27" s="1"/>
      <c r="B27" s="3"/>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row>
    <row r="28" spans="1:57" ht="16.5" customHeight="1" x14ac:dyDescent="0.3">
      <c r="A28" s="1"/>
      <c r="B28" s="3"/>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row>
    <row r="29" spans="1:57" ht="16.5" customHeight="1" x14ac:dyDescent="0.3">
      <c r="A29" s="1"/>
      <c r="B29" s="3"/>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row>
    <row r="30" spans="1:57" ht="16.5" customHeight="1" x14ac:dyDescent="0.3">
      <c r="A30" s="1"/>
      <c r="B30" s="3"/>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row>
    <row r="31" spans="1:57" ht="16.5" customHeight="1" x14ac:dyDescent="0.3">
      <c r="A31" s="1"/>
      <c r="B31" s="3"/>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row>
    <row r="32" spans="1:57" ht="16.5" customHeight="1" x14ac:dyDescent="0.3">
      <c r="A32" s="1"/>
      <c r="B32" s="3"/>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row>
    <row r="33" spans="1:57" ht="16.5" customHeight="1" x14ac:dyDescent="0.3">
      <c r="A33" s="1"/>
      <c r="B33" s="3"/>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row>
    <row r="34" spans="1:57" ht="16.5" customHeight="1" x14ac:dyDescent="0.3">
      <c r="A34" s="1"/>
      <c r="B34" s="3"/>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row>
    <row r="35" spans="1:57" ht="16.5" customHeight="1" x14ac:dyDescent="0.3">
      <c r="A35" s="1"/>
      <c r="B35" s="3"/>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row>
    <row r="36" spans="1:57" ht="16.5" customHeight="1" x14ac:dyDescent="0.3">
      <c r="A36" s="1"/>
      <c r="B36" s="3"/>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row>
    <row r="37" spans="1:57" ht="16.5" customHeight="1" x14ac:dyDescent="0.3">
      <c r="A37" s="1"/>
      <c r="B37" s="3"/>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row>
    <row r="38" spans="1:57" ht="16.5" customHeight="1" x14ac:dyDescent="0.3">
      <c r="A38" s="1"/>
      <c r="B38" s="3"/>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row>
    <row r="39" spans="1:57" ht="16.5" customHeight="1" x14ac:dyDescent="0.3">
      <c r="A39" s="1"/>
      <c r="B39" s="3"/>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row>
    <row r="40" spans="1:57" ht="16.5" customHeight="1" x14ac:dyDescent="0.3">
      <c r="A40" s="1"/>
      <c r="B40" s="3"/>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row>
    <row r="41" spans="1:57" ht="16.5" customHeight="1" x14ac:dyDescent="0.3">
      <c r="A41" s="1"/>
      <c r="B41" s="3"/>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row>
    <row r="42" spans="1:57" ht="16.5" customHeight="1" x14ac:dyDescent="0.3">
      <c r="A42" s="1"/>
      <c r="B42" s="3"/>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row>
    <row r="43" spans="1:57" ht="16.5" customHeight="1" x14ac:dyDescent="0.3">
      <c r="A43" s="1"/>
      <c r="B43" s="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row>
    <row r="44" spans="1:57" ht="16.5" customHeight="1" x14ac:dyDescent="0.3">
      <c r="A44" s="1"/>
      <c r="B44" s="3"/>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row>
    <row r="45" spans="1:57" ht="16.5" customHeight="1" x14ac:dyDescent="0.3">
      <c r="A45" s="1"/>
      <c r="B45" s="3"/>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row>
    <row r="46" spans="1:57" ht="16.5" customHeight="1" x14ac:dyDescent="0.3">
      <c r="A46" s="1"/>
      <c r="B46" s="3"/>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row>
    <row r="47" spans="1:57" ht="16.5" customHeight="1" x14ac:dyDescent="0.3">
      <c r="A47" s="1"/>
      <c r="B47" s="3"/>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row>
    <row r="48" spans="1:57" ht="16.5" customHeight="1" x14ac:dyDescent="0.3">
      <c r="A48" s="1"/>
      <c r="B48" s="3"/>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row>
    <row r="49" spans="1:57" ht="16.5" customHeight="1" x14ac:dyDescent="0.3">
      <c r="A49" s="1"/>
      <c r="B49" s="3"/>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row>
    <row r="50" spans="1:57" ht="16.5" customHeight="1" x14ac:dyDescent="0.3">
      <c r="A50" s="1"/>
      <c r="B50" s="3"/>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row>
    <row r="51" spans="1:57" ht="16.5" customHeight="1" x14ac:dyDescent="0.3">
      <c r="A51" s="1"/>
      <c r="B51" s="3"/>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row>
    <row r="52" spans="1:57" ht="16.5" customHeight="1" x14ac:dyDescent="0.3">
      <c r="A52" s="1"/>
      <c r="B52" s="3"/>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row>
    <row r="53" spans="1:57" ht="16.5" customHeight="1" x14ac:dyDescent="0.3">
      <c r="A53" s="1"/>
      <c r="B53" s="3"/>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row>
    <row r="54" spans="1:57" ht="16.5" customHeight="1" x14ac:dyDescent="0.3">
      <c r="A54" s="1"/>
      <c r="B54" s="3"/>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row>
    <row r="55" spans="1:57" ht="16.5" customHeight="1" x14ac:dyDescent="0.3">
      <c r="A55" s="1"/>
      <c r="B55" s="3"/>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row>
    <row r="56" spans="1:57" ht="16.5" customHeight="1" x14ac:dyDescent="0.3">
      <c r="A56" s="1"/>
      <c r="B56" s="3"/>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row>
    <row r="57" spans="1:57" ht="16.5" customHeight="1" x14ac:dyDescent="0.3">
      <c r="A57" s="1"/>
      <c r="B57" s="3"/>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row>
    <row r="58" spans="1:57" ht="16.5" customHeight="1" x14ac:dyDescent="0.3">
      <c r="A58" s="1"/>
      <c r="B58" s="3"/>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row>
    <row r="59" spans="1:57" ht="16.5" customHeight="1" x14ac:dyDescent="0.3">
      <c r="A59" s="1"/>
      <c r="B59" s="3"/>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row>
    <row r="60" spans="1:57" ht="16.5" customHeight="1" x14ac:dyDescent="0.3">
      <c r="A60" s="1"/>
      <c r="B60" s="3"/>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row>
    <row r="61" spans="1:57" ht="16.5" customHeight="1" x14ac:dyDescent="0.3">
      <c r="A61" s="1"/>
      <c r="B61" s="3"/>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row>
    <row r="62" spans="1:57" ht="16.5" customHeight="1" x14ac:dyDescent="0.3">
      <c r="A62" s="1"/>
      <c r="B62" s="3"/>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row>
    <row r="63" spans="1:57" ht="16.5" customHeight="1" x14ac:dyDescent="0.3">
      <c r="A63" s="1"/>
      <c r="B63" s="3"/>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row>
    <row r="64" spans="1:57" ht="16.5" customHeight="1" x14ac:dyDescent="0.3">
      <c r="A64" s="1"/>
      <c r="B64" s="3"/>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row>
    <row r="65" spans="1:57" ht="16.5" customHeight="1" x14ac:dyDescent="0.3">
      <c r="A65" s="1"/>
      <c r="B65" s="3"/>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row>
    <row r="66" spans="1:57" ht="16.5" customHeight="1" x14ac:dyDescent="0.3">
      <c r="A66" s="1"/>
      <c r="B66" s="3"/>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row>
    <row r="67" spans="1:57" ht="16.5" customHeight="1" x14ac:dyDescent="0.3">
      <c r="A67" s="1"/>
      <c r="B67" s="3"/>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row>
    <row r="68" spans="1:57" ht="16.5" customHeight="1" x14ac:dyDescent="0.3">
      <c r="A68" s="1"/>
      <c r="B68" s="3"/>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row>
    <row r="69" spans="1:57" ht="16.5" customHeight="1" x14ac:dyDescent="0.3">
      <c r="A69" s="1"/>
      <c r="B69" s="3"/>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row>
    <row r="70" spans="1:57" ht="16.5" customHeight="1" x14ac:dyDescent="0.3">
      <c r="A70" s="1"/>
      <c r="B70" s="3"/>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row>
    <row r="71" spans="1:57" ht="16.5" customHeight="1" x14ac:dyDescent="0.3">
      <c r="A71" s="1"/>
      <c r="B71" s="3"/>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row>
    <row r="72" spans="1:57" ht="16.5" customHeight="1" x14ac:dyDescent="0.3">
      <c r="A72" s="1"/>
      <c r="B72" s="3"/>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row>
    <row r="73" spans="1:57" ht="16.5" customHeight="1" x14ac:dyDescent="0.3">
      <c r="A73" s="1"/>
      <c r="B73" s="3"/>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row>
    <row r="74" spans="1:57" ht="16.5" customHeight="1" x14ac:dyDescent="0.3">
      <c r="A74" s="1"/>
      <c r="B74" s="3"/>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row>
    <row r="75" spans="1:57" ht="16.5" customHeight="1" x14ac:dyDescent="0.3">
      <c r="A75" s="1"/>
      <c r="B75" s="3"/>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row>
    <row r="76" spans="1:57" ht="16.5" customHeight="1" x14ac:dyDescent="0.3">
      <c r="A76" s="1"/>
      <c r="B76" s="3"/>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row>
    <row r="77" spans="1:57" ht="16.5" customHeight="1" x14ac:dyDescent="0.3">
      <c r="A77" s="1"/>
      <c r="B77" s="3"/>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row>
    <row r="78" spans="1:57" ht="16.5" customHeight="1" x14ac:dyDescent="0.3">
      <c r="A78" s="1"/>
      <c r="B78" s="3"/>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row>
    <row r="79" spans="1:57" ht="16.5" customHeight="1" x14ac:dyDescent="0.3">
      <c r="A79" s="1"/>
      <c r="B79" s="3"/>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row>
    <row r="80" spans="1:57" ht="16.5" customHeight="1" x14ac:dyDescent="0.3">
      <c r="A80" s="1"/>
      <c r="B80" s="3"/>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row>
    <row r="81" spans="1:57" ht="16.5" customHeight="1" x14ac:dyDescent="0.3">
      <c r="A81" s="1"/>
      <c r="B81" s="3"/>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row>
    <row r="82" spans="1:57" ht="16.5" customHeight="1" x14ac:dyDescent="0.3">
      <c r="A82" s="1"/>
      <c r="B82" s="3"/>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row>
    <row r="83" spans="1:57" ht="16.5" customHeight="1" x14ac:dyDescent="0.3">
      <c r="A83" s="1"/>
      <c r="B83" s="3"/>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row>
    <row r="84" spans="1:57" ht="16.5" customHeight="1" x14ac:dyDescent="0.3">
      <c r="A84" s="1"/>
      <c r="B84" s="3"/>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row>
    <row r="85" spans="1:57" ht="16.5" customHeight="1" x14ac:dyDescent="0.3">
      <c r="A85" s="1"/>
      <c r="B85" s="3"/>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row>
    <row r="86" spans="1:57" ht="16.5" customHeight="1" x14ac:dyDescent="0.3">
      <c r="A86" s="1"/>
      <c r="B86" s="3"/>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row>
    <row r="87" spans="1:57" ht="16.5" customHeight="1" x14ac:dyDescent="0.3">
      <c r="A87" s="1"/>
      <c r="B87" s="3"/>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row>
    <row r="88" spans="1:57" ht="16.5" customHeight="1" x14ac:dyDescent="0.3">
      <c r="A88" s="1"/>
      <c r="B88" s="3"/>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row>
    <row r="89" spans="1:57" ht="16.5" customHeight="1" x14ac:dyDescent="0.3">
      <c r="A89" s="1"/>
      <c r="B89" s="3"/>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row>
    <row r="90" spans="1:57" ht="16.5" customHeight="1" x14ac:dyDescent="0.3">
      <c r="A90" s="1"/>
      <c r="B90" s="3"/>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row>
    <row r="91" spans="1:57" ht="16.5" customHeight="1" x14ac:dyDescent="0.3">
      <c r="A91" s="1"/>
      <c r="B91" s="3"/>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row>
    <row r="92" spans="1:57" ht="16.5" customHeight="1" x14ac:dyDescent="0.3">
      <c r="A92" s="1"/>
      <c r="B92" s="3"/>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row>
    <row r="93" spans="1:57" ht="16.5" customHeight="1" x14ac:dyDescent="0.3">
      <c r="A93" s="1"/>
      <c r="B93" s="3"/>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row>
    <row r="94" spans="1:57" ht="16.5" customHeight="1" x14ac:dyDescent="0.3">
      <c r="A94" s="1"/>
      <c r="B94" s="3"/>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row>
    <row r="95" spans="1:57" ht="16.5" customHeight="1" x14ac:dyDescent="0.3">
      <c r="A95" s="1"/>
      <c r="B95" s="3"/>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row>
    <row r="96" spans="1:57" ht="16.5" customHeight="1" x14ac:dyDescent="0.3">
      <c r="A96" s="1"/>
      <c r="B96" s="3"/>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row>
    <row r="97" spans="1:57" ht="16.5" customHeight="1" x14ac:dyDescent="0.3">
      <c r="A97" s="1"/>
      <c r="B97" s="3"/>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row>
    <row r="98" spans="1:57" ht="16.5" customHeight="1" x14ac:dyDescent="0.3">
      <c r="A98" s="1"/>
      <c r="B98" s="3"/>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row>
    <row r="99" spans="1:57" ht="16.5" customHeight="1" x14ac:dyDescent="0.3">
      <c r="A99" s="1"/>
      <c r="B99" s="3"/>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row>
    <row r="100" spans="1:57" ht="16.5" customHeight="1" x14ac:dyDescent="0.3">
      <c r="A100" s="1"/>
      <c r="B100" s="3"/>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row>
    <row r="101" spans="1:57" ht="16.5" customHeight="1" x14ac:dyDescent="0.3">
      <c r="A101" s="1"/>
      <c r="B101" s="3"/>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row>
    <row r="102" spans="1:57" ht="16.5" customHeight="1" x14ac:dyDescent="0.3">
      <c r="A102" s="1"/>
      <c r="B102" s="3"/>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row>
    <row r="103" spans="1:57" ht="16.5" customHeight="1" x14ac:dyDescent="0.3">
      <c r="A103" s="1"/>
      <c r="B103" s="3"/>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row>
    <row r="104" spans="1:57" ht="16.5" customHeight="1" x14ac:dyDescent="0.3">
      <c r="A104" s="1"/>
      <c r="B104" s="3"/>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row>
    <row r="105" spans="1:57" ht="16.5" customHeight="1" x14ac:dyDescent="0.3">
      <c r="A105" s="1"/>
      <c r="B105" s="3"/>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row>
    <row r="106" spans="1:57" ht="16.5" customHeight="1" x14ac:dyDescent="0.3">
      <c r="A106" s="1"/>
      <c r="B106" s="3"/>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row>
    <row r="107" spans="1:57" ht="16.5" customHeight="1" x14ac:dyDescent="0.3">
      <c r="A107" s="1"/>
      <c r="B107" s="3"/>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row>
    <row r="108" spans="1:57" ht="16.5" customHeight="1" x14ac:dyDescent="0.3">
      <c r="A108" s="1"/>
      <c r="B108" s="3"/>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row>
    <row r="109" spans="1:57" ht="16.5" customHeight="1" x14ac:dyDescent="0.3">
      <c r="A109" s="1"/>
      <c r="B109" s="3"/>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row>
    <row r="110" spans="1:57" ht="16.5" customHeight="1" x14ac:dyDescent="0.3">
      <c r="A110" s="1"/>
      <c r="B110" s="3"/>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row>
    <row r="111" spans="1:57" ht="16.5" customHeight="1" x14ac:dyDescent="0.3">
      <c r="A111" s="1"/>
      <c r="B111" s="3"/>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row>
    <row r="112" spans="1:57" ht="16.5" customHeight="1" x14ac:dyDescent="0.3">
      <c r="A112" s="1"/>
      <c r="B112" s="3"/>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row>
    <row r="113" spans="1:57" ht="16.5" customHeight="1" x14ac:dyDescent="0.3">
      <c r="A113" s="1"/>
      <c r="B113" s="3"/>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row>
    <row r="114" spans="1:57" ht="16.5" customHeight="1" x14ac:dyDescent="0.3">
      <c r="A114" s="1"/>
      <c r="B114" s="3"/>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row>
    <row r="115" spans="1:57" ht="16.5" customHeight="1" x14ac:dyDescent="0.3">
      <c r="A115" s="1"/>
      <c r="B115" s="3"/>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row>
    <row r="116" spans="1:57" ht="16.5" customHeight="1" x14ac:dyDescent="0.3">
      <c r="A116" s="1"/>
      <c r="B116" s="3"/>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row>
    <row r="117" spans="1:57" ht="16.5" customHeight="1" x14ac:dyDescent="0.3">
      <c r="A117" s="1"/>
      <c r="B117" s="3"/>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row>
    <row r="118" spans="1:57" ht="16.5" customHeight="1" x14ac:dyDescent="0.3">
      <c r="A118" s="1"/>
      <c r="B118" s="3"/>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row>
    <row r="119" spans="1:57" ht="16.5" customHeight="1" x14ac:dyDescent="0.3">
      <c r="A119" s="1"/>
      <c r="B119" s="3"/>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row>
    <row r="120" spans="1:57" ht="16.5" customHeight="1" x14ac:dyDescent="0.3">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row>
    <row r="121" spans="1:57" ht="16.5" customHeight="1" x14ac:dyDescent="0.3">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row>
    <row r="122" spans="1:57" ht="16.5" customHeight="1" x14ac:dyDescent="0.3">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row>
    <row r="123" spans="1:57" ht="16.5" customHeight="1" x14ac:dyDescent="0.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row>
    <row r="124" spans="1:57" ht="16.5" customHeight="1" x14ac:dyDescent="0.3">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row>
    <row r="125" spans="1:57" ht="16.5" customHeight="1" x14ac:dyDescent="0.3">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row>
    <row r="126" spans="1:57" ht="16.5" customHeight="1" x14ac:dyDescent="0.3">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row>
    <row r="127" spans="1:57" ht="16.5" customHeight="1" x14ac:dyDescent="0.3">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row>
    <row r="128" spans="1:57" ht="16.5" customHeight="1" x14ac:dyDescent="0.3">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row>
    <row r="129" spans="1:57" ht="16.5" customHeight="1" x14ac:dyDescent="0.3">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row>
    <row r="130" spans="1:57" ht="16.5" customHeight="1" x14ac:dyDescent="0.3">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row>
    <row r="131" spans="1:57" ht="16.5" customHeight="1" x14ac:dyDescent="0.3">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row>
    <row r="132" spans="1:57" ht="16.5" customHeight="1" x14ac:dyDescent="0.3">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row>
    <row r="133" spans="1:57" ht="16.5" customHeight="1" x14ac:dyDescent="0.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row>
    <row r="134" spans="1:57" ht="16.5" customHeight="1" x14ac:dyDescent="0.3">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row>
    <row r="135" spans="1:57" ht="16.5" customHeight="1" x14ac:dyDescent="0.3">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row>
    <row r="136" spans="1:57" ht="16.5" customHeight="1" x14ac:dyDescent="0.3">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row>
    <row r="137" spans="1:57" ht="16.5" customHeight="1" x14ac:dyDescent="0.3">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row>
    <row r="138" spans="1:57" ht="16.5" customHeight="1" x14ac:dyDescent="0.3">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row>
    <row r="139" spans="1:57" ht="16.5" customHeight="1" x14ac:dyDescent="0.3">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row>
    <row r="140" spans="1:57" ht="16.5" customHeight="1" x14ac:dyDescent="0.3">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row>
    <row r="141" spans="1:57" ht="16.5" customHeight="1" x14ac:dyDescent="0.3">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row>
    <row r="142" spans="1:57" ht="16.5" customHeight="1" x14ac:dyDescent="0.3">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row>
    <row r="143" spans="1:57" ht="16.5" customHeight="1" x14ac:dyDescent="0.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row>
    <row r="144" spans="1:57" ht="16.5" customHeight="1" x14ac:dyDescent="0.3">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row>
    <row r="145" spans="1:57" ht="16.5" customHeight="1" x14ac:dyDescent="0.3">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row>
    <row r="146" spans="1:57" ht="16.5" customHeight="1" x14ac:dyDescent="0.3">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row>
    <row r="147" spans="1:57" ht="16.5" customHeight="1" x14ac:dyDescent="0.3">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row>
    <row r="148" spans="1:57" ht="16.5" customHeight="1" x14ac:dyDescent="0.3">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row>
    <row r="149" spans="1:57" ht="16.5" customHeight="1" x14ac:dyDescent="0.3">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row>
    <row r="150" spans="1:57" ht="16.5" customHeight="1" x14ac:dyDescent="0.3">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row>
    <row r="151" spans="1:57" ht="16.5" customHeight="1" x14ac:dyDescent="0.3">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row>
    <row r="152" spans="1:57" ht="16.5" customHeight="1" x14ac:dyDescent="0.3">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row>
    <row r="153" spans="1:57" ht="16.5" customHeight="1" x14ac:dyDescent="0.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row>
    <row r="154" spans="1:57" ht="16.5" customHeight="1" x14ac:dyDescent="0.3">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row>
    <row r="155" spans="1:57" ht="16.5" customHeight="1" x14ac:dyDescent="0.3">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row>
    <row r="156" spans="1:57" ht="16.5" customHeight="1" x14ac:dyDescent="0.3">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row>
    <row r="157" spans="1:57" ht="16.5" customHeight="1" x14ac:dyDescent="0.3">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row>
    <row r="158" spans="1:57" ht="16.5" customHeight="1" x14ac:dyDescent="0.3">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row>
    <row r="159" spans="1:57" ht="16.5" customHeight="1" x14ac:dyDescent="0.3">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row>
    <row r="160" spans="1:57" ht="16.5" customHeight="1" x14ac:dyDescent="0.3">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row>
    <row r="161" spans="1:57" ht="16.5" customHeight="1" x14ac:dyDescent="0.3">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row>
    <row r="162" spans="1:57" ht="16.5" customHeight="1" x14ac:dyDescent="0.3">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row>
    <row r="163" spans="1:57" ht="16.5" customHeight="1" x14ac:dyDescent="0.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row>
    <row r="164" spans="1:57" ht="16.5" customHeight="1" x14ac:dyDescent="0.3">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row>
    <row r="165" spans="1:57" ht="16.5" customHeight="1" x14ac:dyDescent="0.3">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row>
    <row r="166" spans="1:57" ht="16.5" customHeight="1" x14ac:dyDescent="0.3">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row>
    <row r="167" spans="1:57" ht="16.5" customHeight="1" x14ac:dyDescent="0.3">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row>
    <row r="168" spans="1:57" ht="16.5" customHeight="1" x14ac:dyDescent="0.3">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row>
    <row r="169" spans="1:57" ht="16.5" customHeight="1" x14ac:dyDescent="0.3">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row>
    <row r="170" spans="1:57" ht="16.5" customHeight="1" x14ac:dyDescent="0.3">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row>
    <row r="171" spans="1:57" ht="16.5" customHeight="1" x14ac:dyDescent="0.3">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row>
    <row r="172" spans="1:57" ht="16.5" customHeight="1" x14ac:dyDescent="0.3">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row>
    <row r="173" spans="1:57" ht="16.5" customHeight="1" x14ac:dyDescent="0.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row>
    <row r="174" spans="1:57" ht="16.5" customHeight="1" x14ac:dyDescent="0.3">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row>
    <row r="175" spans="1:57" ht="16.5" customHeight="1" x14ac:dyDescent="0.3">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row>
    <row r="176" spans="1:57" ht="16.5" customHeight="1" x14ac:dyDescent="0.3">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row>
    <row r="177" spans="1:57" ht="16.5" customHeight="1" x14ac:dyDescent="0.3">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row>
    <row r="178" spans="1:57" ht="16.5" customHeight="1" x14ac:dyDescent="0.3">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row>
    <row r="179" spans="1:57" ht="16.5" customHeight="1" x14ac:dyDescent="0.3">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row>
    <row r="180" spans="1:57" ht="16.5" customHeight="1" x14ac:dyDescent="0.3">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row>
    <row r="181" spans="1:57" ht="16.5" customHeight="1" x14ac:dyDescent="0.3">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row>
    <row r="182" spans="1:57" ht="16.5" customHeight="1" x14ac:dyDescent="0.3">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row>
    <row r="183" spans="1:57" ht="16.5" customHeight="1" x14ac:dyDescent="0.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row>
    <row r="184" spans="1:57" ht="16.5" customHeight="1" x14ac:dyDescent="0.3">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row>
    <row r="185" spans="1:57" ht="16.5" customHeight="1" x14ac:dyDescent="0.3">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row>
    <row r="186" spans="1:57" ht="16.5" customHeight="1" x14ac:dyDescent="0.3">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row>
    <row r="187" spans="1:57" ht="16.5" customHeight="1" x14ac:dyDescent="0.3">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row>
    <row r="188" spans="1:57" ht="16.5" customHeight="1" x14ac:dyDescent="0.3">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row>
    <row r="189" spans="1:57" ht="16.5" customHeight="1" x14ac:dyDescent="0.3">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row>
    <row r="190" spans="1:57" ht="16.5" customHeight="1" x14ac:dyDescent="0.3">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row>
    <row r="191" spans="1:57" ht="16.5" customHeight="1" x14ac:dyDescent="0.3">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row>
    <row r="192" spans="1:57" ht="16.5" customHeight="1" x14ac:dyDescent="0.3">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row>
    <row r="193" spans="1:57" ht="16.5" customHeight="1" x14ac:dyDescent="0.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row>
    <row r="194" spans="1:57" ht="16.5" customHeight="1" x14ac:dyDescent="0.3">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row>
    <row r="195" spans="1:57" ht="16.5" customHeight="1" x14ac:dyDescent="0.3">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row>
    <row r="196" spans="1:57" ht="16.5" customHeight="1" x14ac:dyDescent="0.3">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row>
    <row r="197" spans="1:57" ht="16.5" customHeight="1" x14ac:dyDescent="0.3">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row>
    <row r="198" spans="1:57" ht="16.5" customHeight="1" x14ac:dyDescent="0.3">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row>
    <row r="199" spans="1:57" ht="16.5" customHeight="1" x14ac:dyDescent="0.3">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row>
    <row r="200" spans="1:57" ht="16.5" customHeight="1" x14ac:dyDescent="0.3">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row>
    <row r="201" spans="1:57" ht="16.5" customHeight="1" x14ac:dyDescent="0.3">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row>
    <row r="202" spans="1:57" ht="16.5" customHeight="1" x14ac:dyDescent="0.3">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row>
    <row r="203" spans="1:57" ht="16.5" customHeight="1" x14ac:dyDescent="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row>
    <row r="204" spans="1:57" ht="16.5" customHeight="1" x14ac:dyDescent="0.3">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row>
    <row r="205" spans="1:57" ht="16.5" customHeight="1" x14ac:dyDescent="0.3">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row>
    <row r="206" spans="1:57" ht="16.5" customHeight="1" x14ac:dyDescent="0.3">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row>
    <row r="207" spans="1:57" ht="16.5" customHeight="1" x14ac:dyDescent="0.3">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row>
    <row r="208" spans="1:57" ht="16.5" customHeight="1" x14ac:dyDescent="0.3">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row>
    <row r="209" spans="1:57" ht="16.5" customHeight="1" x14ac:dyDescent="0.3">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row>
    <row r="210" spans="1:57" ht="16.5" customHeight="1" x14ac:dyDescent="0.3">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row>
    <row r="211" spans="1:57" ht="16.5" customHeight="1" x14ac:dyDescent="0.3">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row>
    <row r="212" spans="1:57" ht="16.5" customHeight="1" x14ac:dyDescent="0.3">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row>
    <row r="213" spans="1:57" ht="16.5" customHeight="1" x14ac:dyDescent="0.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row>
    <row r="214" spans="1:57" ht="16.5" customHeight="1" x14ac:dyDescent="0.3">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row>
    <row r="215" spans="1:57" ht="16.5" customHeight="1" x14ac:dyDescent="0.3">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row>
    <row r="216" spans="1:57" ht="16.5" customHeight="1" x14ac:dyDescent="0.3">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row>
    <row r="217" spans="1:57" ht="16.5" customHeight="1" x14ac:dyDescent="0.3">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row>
    <row r="218" spans="1:57" ht="16.5" customHeight="1" x14ac:dyDescent="0.3">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row>
    <row r="219" spans="1:57" ht="16.5" customHeight="1" x14ac:dyDescent="0.3">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row>
    <row r="220" spans="1:57" ht="16.5" customHeight="1" x14ac:dyDescent="0.3">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row>
    <row r="221" spans="1:57" ht="16.5" customHeight="1" x14ac:dyDescent="0.3">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row>
    <row r="222" spans="1:57" ht="16.5" customHeight="1" x14ac:dyDescent="0.3">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row>
    <row r="223" spans="1:57" ht="16.5" customHeight="1" x14ac:dyDescent="0.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row>
    <row r="224" spans="1:57" ht="16.5" customHeight="1" x14ac:dyDescent="0.3">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row>
    <row r="225" spans="1:57" ht="16.5" customHeight="1" x14ac:dyDescent="0.3">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row>
    <row r="226" spans="1:57" ht="16.5" customHeight="1" x14ac:dyDescent="0.3">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row>
    <row r="227" spans="1:57" ht="16.5" customHeight="1" x14ac:dyDescent="0.3">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row>
    <row r="228" spans="1:57" ht="16.5" customHeight="1" x14ac:dyDescent="0.3">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row>
    <row r="229" spans="1:57" ht="16.5" customHeight="1" x14ac:dyDescent="0.3">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row>
    <row r="230" spans="1:57" ht="16.5" customHeight="1" x14ac:dyDescent="0.3">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row>
    <row r="231" spans="1:57" ht="16.5" customHeight="1" x14ac:dyDescent="0.3">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row>
    <row r="232" spans="1:57" ht="16.5" customHeight="1" x14ac:dyDescent="0.3">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row>
    <row r="233" spans="1:57" ht="16.5" customHeight="1" x14ac:dyDescent="0.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row>
    <row r="234" spans="1:57" ht="16.5" customHeight="1" x14ac:dyDescent="0.3">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row>
    <row r="235" spans="1:57" ht="16.5" customHeight="1" x14ac:dyDescent="0.3">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row>
    <row r="236" spans="1:57" ht="16.5" customHeight="1" x14ac:dyDescent="0.3">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row>
    <row r="237" spans="1:57" ht="16.5" customHeight="1" x14ac:dyDescent="0.3">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row>
    <row r="238" spans="1:57" ht="16.5" customHeight="1" x14ac:dyDescent="0.3">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row>
    <row r="239" spans="1:57" ht="16.5" customHeight="1" x14ac:dyDescent="0.3">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row>
    <row r="240" spans="1:57" ht="16.5" customHeight="1" x14ac:dyDescent="0.3">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row>
    <row r="241" spans="1:57" ht="16.5" customHeight="1" x14ac:dyDescent="0.3">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row>
    <row r="242" spans="1:57" ht="16.5" customHeight="1" x14ac:dyDescent="0.3">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row>
    <row r="243" spans="1:57" ht="16.5" customHeight="1" x14ac:dyDescent="0.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row>
    <row r="244" spans="1:57" ht="16.5" customHeight="1" x14ac:dyDescent="0.3">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row>
    <row r="245" spans="1:57" ht="16.5" customHeight="1" x14ac:dyDescent="0.3">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row>
    <row r="246" spans="1:57" ht="16.5" customHeight="1" x14ac:dyDescent="0.3">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row>
    <row r="247" spans="1:57" ht="16.5" customHeight="1" x14ac:dyDescent="0.3">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row>
    <row r="248" spans="1:57" ht="16.5" customHeight="1" x14ac:dyDescent="0.3">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row>
    <row r="249" spans="1:57" ht="16.5" customHeight="1" x14ac:dyDescent="0.3">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row>
    <row r="250" spans="1:57" ht="16.5" customHeight="1" x14ac:dyDescent="0.3">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row>
    <row r="251" spans="1:57" ht="16.5" customHeight="1" x14ac:dyDescent="0.3">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row>
    <row r="252" spans="1:57" ht="16.5" customHeight="1" x14ac:dyDescent="0.3">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row>
    <row r="253" spans="1:57" ht="16.5" customHeight="1" x14ac:dyDescent="0.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row>
    <row r="254" spans="1:57" ht="16.5" customHeight="1" x14ac:dyDescent="0.3">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row>
    <row r="255" spans="1:57" ht="16.5" customHeight="1" x14ac:dyDescent="0.3">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row>
    <row r="256" spans="1:57" ht="16.5" customHeight="1" x14ac:dyDescent="0.3">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row>
    <row r="257" spans="1:57" ht="16.5" customHeight="1" x14ac:dyDescent="0.3">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row>
    <row r="258" spans="1:57" ht="16.5" customHeight="1" x14ac:dyDescent="0.3">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row>
    <row r="259" spans="1:57" ht="16.5" customHeight="1" x14ac:dyDescent="0.3">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row>
    <row r="260" spans="1:57" ht="16.5" customHeight="1" x14ac:dyDescent="0.3">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row>
    <row r="261" spans="1:57" ht="16.5" customHeight="1" x14ac:dyDescent="0.3">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row>
    <row r="262" spans="1:57" ht="16.5" customHeight="1" x14ac:dyDescent="0.3">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row>
    <row r="263" spans="1:57" ht="16.5" customHeight="1" x14ac:dyDescent="0.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row>
    <row r="264" spans="1:57" ht="16.5" customHeight="1" x14ac:dyDescent="0.3">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row>
    <row r="265" spans="1:57" ht="16.5" customHeight="1" x14ac:dyDescent="0.3">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row>
    <row r="266" spans="1:57" ht="16.5" customHeight="1" x14ac:dyDescent="0.3">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row>
    <row r="267" spans="1:57" ht="16.5" customHeight="1" x14ac:dyDescent="0.3">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row>
    <row r="268" spans="1:57" ht="16.5" customHeight="1" x14ac:dyDescent="0.3">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row>
    <row r="269" spans="1:57" ht="16.5" customHeight="1" x14ac:dyDescent="0.3">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row>
    <row r="270" spans="1:57" ht="16.5" customHeight="1" x14ac:dyDescent="0.3">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row>
    <row r="271" spans="1:57" ht="16.5" customHeight="1" x14ac:dyDescent="0.3">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row>
    <row r="272" spans="1:57" ht="16.5" customHeight="1" x14ac:dyDescent="0.3">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row>
    <row r="273" spans="1:57" ht="16.5" customHeight="1" x14ac:dyDescent="0.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row>
    <row r="274" spans="1:57" ht="16.5" customHeight="1" x14ac:dyDescent="0.3">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row>
    <row r="275" spans="1:57" ht="16.5" customHeight="1" x14ac:dyDescent="0.3">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row>
    <row r="276" spans="1:57" ht="16.5" customHeight="1" x14ac:dyDescent="0.3">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row>
    <row r="277" spans="1:57" ht="16.5" customHeight="1" x14ac:dyDescent="0.3">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row>
    <row r="278" spans="1:57" ht="16.5" customHeight="1" x14ac:dyDescent="0.3">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row>
    <row r="279" spans="1:57" ht="16.5" customHeight="1" x14ac:dyDescent="0.3">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row>
    <row r="280" spans="1:57" ht="16.5" customHeight="1" x14ac:dyDescent="0.3">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row>
    <row r="281" spans="1:57" ht="16.5" customHeight="1" x14ac:dyDescent="0.3">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row>
    <row r="282" spans="1:57" ht="16.5" customHeight="1" x14ac:dyDescent="0.3">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row>
    <row r="283" spans="1:57" ht="16.5" customHeight="1" x14ac:dyDescent="0.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row>
    <row r="284" spans="1:57" ht="16.5" customHeight="1" x14ac:dyDescent="0.3">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row>
    <row r="285" spans="1:57" ht="16.5" customHeight="1" x14ac:dyDescent="0.3">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row>
    <row r="286" spans="1:57" ht="16.5" customHeight="1" x14ac:dyDescent="0.3">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row>
    <row r="287" spans="1:57" ht="16.5" customHeight="1" x14ac:dyDescent="0.3">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row>
    <row r="288" spans="1:57" ht="16.5" customHeight="1" x14ac:dyDescent="0.3">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row>
    <row r="289" spans="1:57" ht="16.5" customHeight="1" x14ac:dyDescent="0.3">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row>
    <row r="290" spans="1:57" ht="16.5" customHeight="1" x14ac:dyDescent="0.3">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row>
    <row r="291" spans="1:57" ht="16.5" customHeight="1" x14ac:dyDescent="0.3">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row>
    <row r="292" spans="1:57" ht="16.5" customHeight="1" x14ac:dyDescent="0.3">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row>
    <row r="293" spans="1:57" ht="16.5" customHeight="1" x14ac:dyDescent="0.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row>
    <row r="294" spans="1:57" ht="16.5" customHeight="1" x14ac:dyDescent="0.3">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row>
    <row r="295" spans="1:57" ht="16.5" customHeight="1" x14ac:dyDescent="0.3">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row>
    <row r="296" spans="1:57" ht="16.5" customHeight="1" x14ac:dyDescent="0.3">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4"/>
    </row>
    <row r="297" spans="1:57" ht="16.5" customHeight="1" x14ac:dyDescent="0.3">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row>
    <row r="298" spans="1:57" ht="16.5" customHeight="1" x14ac:dyDescent="0.3">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row>
    <row r="299" spans="1:57" ht="16.5" customHeight="1" x14ac:dyDescent="0.3">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4"/>
      <c r="BE299" s="4"/>
    </row>
    <row r="300" spans="1:57" ht="16.5" customHeight="1" x14ac:dyDescent="0.3">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row>
    <row r="301" spans="1:57" ht="16.5" customHeight="1" x14ac:dyDescent="0.3">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row>
    <row r="302" spans="1:57" ht="16.5" customHeight="1" x14ac:dyDescent="0.3">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4"/>
      <c r="BE302" s="4"/>
    </row>
    <row r="303" spans="1:57" ht="16.5" customHeight="1" x14ac:dyDescent="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4"/>
      <c r="BE303" s="4"/>
    </row>
    <row r="304" spans="1:57" ht="16.5" customHeight="1" x14ac:dyDescent="0.3">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4"/>
      <c r="BE304" s="4"/>
    </row>
    <row r="305" spans="1:57" ht="16.5" customHeight="1" x14ac:dyDescent="0.3">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row>
    <row r="306" spans="1:57" ht="16.5" customHeight="1" x14ac:dyDescent="0.3">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4"/>
      <c r="BE306" s="4"/>
    </row>
    <row r="307" spans="1:57" ht="16.5" customHeight="1" x14ac:dyDescent="0.3">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4"/>
    </row>
    <row r="308" spans="1:57" ht="16.5" customHeight="1" x14ac:dyDescent="0.3">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4"/>
    </row>
    <row r="309" spans="1:57" ht="16.5" customHeight="1" x14ac:dyDescent="0.3">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4"/>
    </row>
    <row r="310" spans="1:57" ht="16.5" customHeight="1" x14ac:dyDescent="0.3">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4"/>
    </row>
    <row r="311" spans="1:57" ht="16.5" customHeight="1" x14ac:dyDescent="0.3">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4"/>
      <c r="BE311" s="4"/>
    </row>
    <row r="312" spans="1:57" ht="16.5" customHeight="1" x14ac:dyDescent="0.3">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4"/>
      <c r="BE312" s="4"/>
    </row>
    <row r="313" spans="1:57" ht="16.5" customHeight="1" x14ac:dyDescent="0.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4"/>
      <c r="BE313" s="4"/>
    </row>
    <row r="314" spans="1:57" ht="16.5" customHeight="1" x14ac:dyDescent="0.3">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4"/>
      <c r="BE314" s="4"/>
    </row>
    <row r="315" spans="1:57" ht="16.5" customHeight="1" x14ac:dyDescent="0.3">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4"/>
      <c r="BE315" s="4"/>
    </row>
    <row r="316" spans="1:57" ht="16.5" customHeight="1" x14ac:dyDescent="0.3">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4"/>
      <c r="BE316" s="4"/>
    </row>
    <row r="317" spans="1:57" ht="16.5" customHeight="1" x14ac:dyDescent="0.3">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4"/>
      <c r="BE317" s="4"/>
    </row>
    <row r="318" spans="1:57" ht="16.5" customHeight="1" x14ac:dyDescent="0.3">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4"/>
      <c r="BE318" s="4"/>
    </row>
    <row r="319" spans="1:57" ht="16.5" customHeight="1" x14ac:dyDescent="0.3">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4"/>
      <c r="BE319" s="4"/>
    </row>
    <row r="320" spans="1:57" ht="16.5" customHeight="1" x14ac:dyDescent="0.3">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4"/>
    </row>
    <row r="321" spans="1:57" ht="16.5" customHeight="1" x14ac:dyDescent="0.3">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4"/>
    </row>
    <row r="322" spans="1:57" ht="16.5" customHeight="1" x14ac:dyDescent="0.3">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4"/>
    </row>
    <row r="323" spans="1:57" ht="16.5" customHeight="1" x14ac:dyDescent="0.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4"/>
    </row>
    <row r="324" spans="1:57" ht="16.5" customHeight="1" x14ac:dyDescent="0.3">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4"/>
    </row>
    <row r="325" spans="1:57" ht="16.5" customHeight="1" x14ac:dyDescent="0.3">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4"/>
      <c r="BE325" s="4"/>
    </row>
    <row r="326" spans="1:57" ht="16.5" customHeight="1" x14ac:dyDescent="0.3">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4"/>
      <c r="BE326" s="4"/>
    </row>
    <row r="327" spans="1:57" ht="16.5" customHeight="1" x14ac:dyDescent="0.3">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4"/>
      <c r="BE327" s="4"/>
    </row>
    <row r="328" spans="1:57" ht="16.5" customHeight="1" x14ac:dyDescent="0.3">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row>
    <row r="329" spans="1:57" ht="16.5" customHeight="1" x14ac:dyDescent="0.3">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row>
    <row r="330" spans="1:57" ht="16.5" customHeight="1" x14ac:dyDescent="0.3">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row>
    <row r="331" spans="1:57" ht="16.5" customHeight="1" x14ac:dyDescent="0.3">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row>
    <row r="332" spans="1:57" ht="16.5" customHeight="1" x14ac:dyDescent="0.3">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4"/>
      <c r="BE332" s="4"/>
    </row>
    <row r="333" spans="1:57" ht="16.5" customHeight="1" x14ac:dyDescent="0.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row>
    <row r="334" spans="1:57" ht="16.5" customHeight="1" x14ac:dyDescent="0.3">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4"/>
      <c r="BE334" s="4"/>
    </row>
    <row r="335" spans="1:57" ht="16.5" customHeight="1" x14ac:dyDescent="0.3">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4"/>
      <c r="BE335" s="4"/>
    </row>
    <row r="336" spans="1:57" ht="16.5" customHeight="1" x14ac:dyDescent="0.3">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4"/>
    </row>
    <row r="337" spans="1:57" ht="16.5" customHeight="1" x14ac:dyDescent="0.3">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4"/>
    </row>
    <row r="338" spans="1:57" ht="16.5" customHeight="1" x14ac:dyDescent="0.3">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4"/>
    </row>
    <row r="339" spans="1:57" ht="16.5" customHeight="1" x14ac:dyDescent="0.3">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4"/>
    </row>
    <row r="340" spans="1:57" ht="16.5" customHeight="1" x14ac:dyDescent="0.3">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4"/>
    </row>
    <row r="341" spans="1:57" ht="16.5" customHeight="1" x14ac:dyDescent="0.3">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4"/>
      <c r="BE341" s="4"/>
    </row>
    <row r="342" spans="1:57" ht="16.5" customHeight="1" x14ac:dyDescent="0.3">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4"/>
      <c r="BE342" s="4"/>
    </row>
    <row r="343" spans="1:57" ht="16.5" customHeight="1" x14ac:dyDescent="0.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4"/>
      <c r="BE343" s="4"/>
    </row>
    <row r="344" spans="1:57" ht="16.5" customHeight="1" x14ac:dyDescent="0.3">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4"/>
      <c r="BE344" s="4"/>
    </row>
    <row r="345" spans="1:57" ht="16.5" customHeight="1" x14ac:dyDescent="0.3">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4"/>
      <c r="BE345" s="4"/>
    </row>
    <row r="346" spans="1:57" ht="16.5" customHeight="1" x14ac:dyDescent="0.3">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row>
    <row r="347" spans="1:57" ht="16.5" customHeight="1" x14ac:dyDescent="0.3">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4"/>
      <c r="BE347" s="4"/>
    </row>
    <row r="348" spans="1:57" ht="16.5" customHeight="1" x14ac:dyDescent="0.3">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4"/>
      <c r="BE348" s="4"/>
    </row>
    <row r="349" spans="1:57" ht="16.5" customHeight="1" x14ac:dyDescent="0.3">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4"/>
      <c r="BE349" s="4"/>
    </row>
    <row r="350" spans="1:57" ht="16.5" customHeight="1" x14ac:dyDescent="0.3">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4"/>
    </row>
    <row r="351" spans="1:57" ht="16.5" customHeight="1" x14ac:dyDescent="0.3">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row>
    <row r="352" spans="1:57" ht="16.5" customHeight="1" x14ac:dyDescent="0.3">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row>
    <row r="353" spans="1:57" ht="16.5" customHeight="1" x14ac:dyDescent="0.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row>
    <row r="354" spans="1:57" ht="16.5" customHeight="1" x14ac:dyDescent="0.3">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row>
    <row r="355" spans="1:57" ht="16.5" customHeight="1" x14ac:dyDescent="0.3">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row>
    <row r="356" spans="1:57" ht="16.5" customHeight="1" x14ac:dyDescent="0.3">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row>
    <row r="357" spans="1:57" ht="16.5" customHeight="1" x14ac:dyDescent="0.3">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row>
    <row r="358" spans="1:57" ht="16.5" customHeight="1" x14ac:dyDescent="0.3">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row>
    <row r="359" spans="1:57" ht="16.5" customHeight="1" x14ac:dyDescent="0.3">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row>
    <row r="360" spans="1:57" ht="16.5" customHeight="1" x14ac:dyDescent="0.3">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row>
    <row r="361" spans="1:57" ht="16.5" customHeight="1" x14ac:dyDescent="0.3">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row>
    <row r="362" spans="1:57" ht="16.5" customHeight="1" x14ac:dyDescent="0.3">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row>
    <row r="363" spans="1:57" ht="16.5" customHeight="1" x14ac:dyDescent="0.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row>
    <row r="364" spans="1:57" ht="16.5" customHeight="1" x14ac:dyDescent="0.3">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row>
    <row r="365" spans="1:57" ht="16.5" customHeight="1" x14ac:dyDescent="0.3">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row>
    <row r="366" spans="1:57" ht="16.5" customHeight="1" x14ac:dyDescent="0.3">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row>
    <row r="367" spans="1:57" ht="16.5" customHeight="1" x14ac:dyDescent="0.3">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row>
    <row r="368" spans="1:57" ht="16.5" customHeight="1" x14ac:dyDescent="0.3">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row>
    <row r="369" spans="1:57" ht="16.5" customHeight="1" x14ac:dyDescent="0.3">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row>
    <row r="370" spans="1:57" ht="16.5" customHeight="1" x14ac:dyDescent="0.3">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row>
    <row r="371" spans="1:57" ht="16.5" customHeight="1" x14ac:dyDescent="0.3">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row>
    <row r="372" spans="1:57" ht="16.5" customHeight="1" x14ac:dyDescent="0.3">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row>
    <row r="373" spans="1:57" ht="16.5" customHeight="1" x14ac:dyDescent="0.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row>
    <row r="374" spans="1:57" ht="16.5" customHeight="1" x14ac:dyDescent="0.3">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row>
    <row r="375" spans="1:57" ht="16.5" customHeight="1" x14ac:dyDescent="0.3">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row>
    <row r="376" spans="1:57" ht="16.5" customHeight="1" x14ac:dyDescent="0.3">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row>
    <row r="377" spans="1:57" ht="16.5" customHeight="1" x14ac:dyDescent="0.3">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row>
    <row r="378" spans="1:57" ht="16.5" customHeight="1" x14ac:dyDescent="0.3">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row>
    <row r="379" spans="1:57" ht="16.5" customHeight="1" x14ac:dyDescent="0.3">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row>
    <row r="380" spans="1:57" ht="16.5" customHeight="1" x14ac:dyDescent="0.3">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row>
    <row r="381" spans="1:57" ht="16.5" customHeight="1" x14ac:dyDescent="0.3">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row>
    <row r="382" spans="1:57" ht="16.5" customHeight="1" x14ac:dyDescent="0.3">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row>
    <row r="383" spans="1:57" ht="16.5" customHeight="1" x14ac:dyDescent="0.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row>
    <row r="384" spans="1:57" ht="16.5" customHeight="1" x14ac:dyDescent="0.3">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row>
    <row r="385" spans="1:57" ht="16.5" customHeight="1" x14ac:dyDescent="0.3">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row>
    <row r="386" spans="1:57" ht="16.5" customHeight="1" x14ac:dyDescent="0.3">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row>
    <row r="387" spans="1:57" ht="16.5" customHeight="1" x14ac:dyDescent="0.3">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row>
    <row r="388" spans="1:57" ht="16.5" customHeight="1" x14ac:dyDescent="0.3">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row>
    <row r="389" spans="1:57" ht="16.5" customHeight="1" x14ac:dyDescent="0.3">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row>
    <row r="390" spans="1:57" ht="16.5" customHeight="1" x14ac:dyDescent="0.3">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row>
    <row r="391" spans="1:57" ht="16.5" customHeight="1" x14ac:dyDescent="0.3">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row>
    <row r="392" spans="1:57" ht="16.5" customHeight="1" x14ac:dyDescent="0.3">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row>
    <row r="393" spans="1:57" ht="16.5" customHeight="1" x14ac:dyDescent="0.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row>
    <row r="394" spans="1:57" ht="16.5" customHeight="1" x14ac:dyDescent="0.3">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row>
    <row r="395" spans="1:57" ht="16.5" customHeight="1" x14ac:dyDescent="0.3">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row>
    <row r="396" spans="1:57" ht="16.5" customHeight="1" x14ac:dyDescent="0.3">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row>
    <row r="397" spans="1:57" ht="16.5" customHeight="1" x14ac:dyDescent="0.3">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row>
    <row r="398" spans="1:57" ht="16.5" customHeight="1" x14ac:dyDescent="0.3">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row>
    <row r="399" spans="1:57" ht="16.5" customHeight="1" x14ac:dyDescent="0.3">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row>
    <row r="400" spans="1:57" ht="16.5" customHeight="1" x14ac:dyDescent="0.3">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row>
    <row r="401" spans="1:57" ht="16.5" customHeight="1" x14ac:dyDescent="0.3">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row>
    <row r="402" spans="1:57" ht="16.5" customHeight="1" x14ac:dyDescent="0.3">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row>
    <row r="403" spans="1:57" ht="16.5" customHeight="1" x14ac:dyDescent="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row>
    <row r="404" spans="1:57" ht="16.5" customHeight="1" x14ac:dyDescent="0.3">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row>
    <row r="405" spans="1:57" ht="16.5" customHeight="1" x14ac:dyDescent="0.3">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row>
    <row r="406" spans="1:57" ht="16.5" customHeight="1" x14ac:dyDescent="0.3">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row>
    <row r="407" spans="1:57" ht="16.5" customHeight="1" x14ac:dyDescent="0.3">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row>
    <row r="408" spans="1:57" ht="16.5" customHeight="1" x14ac:dyDescent="0.3">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row>
    <row r="409" spans="1:57" ht="16.5" customHeight="1" x14ac:dyDescent="0.3">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row>
    <row r="410" spans="1:57" ht="16.5" customHeight="1" x14ac:dyDescent="0.3">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row>
    <row r="411" spans="1:57" ht="16.5" customHeight="1" x14ac:dyDescent="0.3">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row>
    <row r="412" spans="1:57" ht="16.5" customHeight="1" x14ac:dyDescent="0.3">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row>
    <row r="413" spans="1:57" ht="16.5" customHeight="1" x14ac:dyDescent="0.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row>
    <row r="414" spans="1:57" ht="16.5" customHeight="1" x14ac:dyDescent="0.3">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row>
    <row r="415" spans="1:57" ht="16.5" customHeight="1" x14ac:dyDescent="0.3">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row>
    <row r="416" spans="1:57" ht="16.5" customHeight="1" x14ac:dyDescent="0.3">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row>
    <row r="417" spans="1:57" ht="16.5" customHeight="1" x14ac:dyDescent="0.3">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row>
    <row r="418" spans="1:57" ht="16.5" customHeight="1" x14ac:dyDescent="0.3">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row>
    <row r="419" spans="1:57" ht="16.5" customHeight="1" x14ac:dyDescent="0.3">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row>
    <row r="420" spans="1:57" ht="16.5" customHeight="1" x14ac:dyDescent="0.3">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row>
    <row r="421" spans="1:57" ht="16.5" customHeight="1" x14ac:dyDescent="0.3">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row>
    <row r="422" spans="1:57" ht="16.5" customHeight="1" x14ac:dyDescent="0.3">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row>
    <row r="423" spans="1:57" ht="16.5" customHeight="1" x14ac:dyDescent="0.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row>
    <row r="424" spans="1:57" ht="16.5" customHeight="1" x14ac:dyDescent="0.3">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row>
    <row r="425" spans="1:57" ht="16.5" customHeight="1" x14ac:dyDescent="0.3">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row>
    <row r="426" spans="1:57" ht="16.5" customHeight="1" x14ac:dyDescent="0.3">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row>
    <row r="427" spans="1:57" ht="16.5" customHeight="1" x14ac:dyDescent="0.3">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row>
    <row r="428" spans="1:57" ht="16.5" customHeight="1" x14ac:dyDescent="0.3">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row>
    <row r="429" spans="1:57" ht="16.5" customHeight="1" x14ac:dyDescent="0.3">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row>
    <row r="430" spans="1:57" ht="16.5" customHeight="1" x14ac:dyDescent="0.3">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row>
    <row r="431" spans="1:57" ht="16.5" customHeight="1" x14ac:dyDescent="0.3">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row>
    <row r="432" spans="1:57" ht="16.5" customHeight="1" x14ac:dyDescent="0.3">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row>
    <row r="433" spans="1:57" ht="16.5" customHeight="1" x14ac:dyDescent="0.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row>
    <row r="434" spans="1:57" ht="16.5" customHeight="1" x14ac:dyDescent="0.3">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row>
    <row r="435" spans="1:57" ht="16.5" customHeight="1" x14ac:dyDescent="0.3">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row>
    <row r="436" spans="1:57" ht="16.5" customHeight="1" x14ac:dyDescent="0.3">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row>
    <row r="437" spans="1:57" ht="16.5" customHeight="1" x14ac:dyDescent="0.3">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row>
    <row r="438" spans="1:57" ht="16.5" customHeight="1" x14ac:dyDescent="0.3">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row>
    <row r="439" spans="1:57" ht="16.5" customHeight="1" x14ac:dyDescent="0.3">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row>
    <row r="440" spans="1:57" ht="16.5" customHeight="1" x14ac:dyDescent="0.3">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row>
    <row r="441" spans="1:57" ht="16.5" customHeight="1" x14ac:dyDescent="0.3">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row>
    <row r="442" spans="1:57" ht="16.5" customHeight="1" x14ac:dyDescent="0.3">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row>
    <row r="443" spans="1:57" ht="16.5" customHeight="1" x14ac:dyDescent="0.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row>
    <row r="444" spans="1:57" ht="16.5" customHeight="1" x14ac:dyDescent="0.3">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row>
    <row r="445" spans="1:57" ht="16.5" customHeight="1" x14ac:dyDescent="0.3">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row>
    <row r="446" spans="1:57" ht="16.5" customHeight="1" x14ac:dyDescent="0.3">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row>
    <row r="447" spans="1:57" ht="16.5" customHeight="1" x14ac:dyDescent="0.3">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row>
    <row r="448" spans="1:57" ht="16.5" customHeight="1" x14ac:dyDescent="0.3">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row>
    <row r="449" spans="1:57" ht="16.5" customHeight="1" x14ac:dyDescent="0.3">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row>
    <row r="450" spans="1:57" ht="16.5" customHeight="1" x14ac:dyDescent="0.3">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row>
    <row r="451" spans="1:57" ht="16.5" customHeight="1" x14ac:dyDescent="0.3">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row>
    <row r="452" spans="1:57" ht="16.5" customHeight="1" x14ac:dyDescent="0.3">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row>
    <row r="453" spans="1:57" ht="16.5" customHeight="1" x14ac:dyDescent="0.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row>
    <row r="454" spans="1:57" ht="16.5" customHeight="1" x14ac:dyDescent="0.3">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row>
    <row r="455" spans="1:57" ht="16.5" customHeight="1" x14ac:dyDescent="0.3">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row>
    <row r="456" spans="1:57" ht="16.5" customHeight="1" x14ac:dyDescent="0.3">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row>
    <row r="457" spans="1:57" ht="16.5" customHeight="1" x14ac:dyDescent="0.3">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row>
    <row r="458" spans="1:57" ht="16.5" customHeight="1" x14ac:dyDescent="0.3">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row>
    <row r="459" spans="1:57" ht="16.5" customHeight="1" x14ac:dyDescent="0.3">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row>
    <row r="460" spans="1:57" ht="16.5" customHeight="1" x14ac:dyDescent="0.3">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row>
    <row r="461" spans="1:57" ht="16.5" customHeight="1" x14ac:dyDescent="0.3">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row>
    <row r="462" spans="1:57" ht="16.5" customHeight="1" x14ac:dyDescent="0.3">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row>
    <row r="463" spans="1:57" ht="16.5" customHeight="1" x14ac:dyDescent="0.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row>
    <row r="464" spans="1:57" ht="16.5" customHeight="1" x14ac:dyDescent="0.3">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row>
    <row r="465" spans="1:57" ht="16.5" customHeight="1" x14ac:dyDescent="0.3">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row>
    <row r="466" spans="1:57" ht="16.5" customHeight="1" x14ac:dyDescent="0.3">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row>
    <row r="467" spans="1:57" ht="16.5" customHeight="1" x14ac:dyDescent="0.3">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row>
    <row r="468" spans="1:57" ht="16.5" customHeight="1" x14ac:dyDescent="0.3">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row>
    <row r="469" spans="1:57" ht="16.5" customHeight="1" x14ac:dyDescent="0.3">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row>
    <row r="470" spans="1:57" ht="16.5" customHeight="1" x14ac:dyDescent="0.3">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row>
    <row r="471" spans="1:57" ht="16.5" customHeight="1" x14ac:dyDescent="0.3">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row>
    <row r="472" spans="1:57" ht="16.5" customHeight="1" x14ac:dyDescent="0.3">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row>
    <row r="473" spans="1:57" ht="16.5" customHeight="1" x14ac:dyDescent="0.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row>
    <row r="474" spans="1:57" ht="16.5" customHeight="1" x14ac:dyDescent="0.3">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row>
    <row r="475" spans="1:57" ht="16.5" customHeight="1" x14ac:dyDescent="0.3">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row>
    <row r="476" spans="1:57" ht="16.5" customHeight="1" x14ac:dyDescent="0.3">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row>
    <row r="477" spans="1:57" ht="16.5" customHeight="1" x14ac:dyDescent="0.3">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row>
    <row r="478" spans="1:57" ht="16.5" customHeight="1" x14ac:dyDescent="0.3">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row>
    <row r="479" spans="1:57" ht="16.5" customHeight="1" x14ac:dyDescent="0.3">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row>
    <row r="480" spans="1:57" ht="16.5" customHeight="1" x14ac:dyDescent="0.3">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row>
    <row r="481" spans="1:57" ht="16.5" customHeight="1" x14ac:dyDescent="0.3">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row>
    <row r="482" spans="1:57" ht="16.5" customHeight="1" x14ac:dyDescent="0.3">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row>
    <row r="483" spans="1:57" ht="16.5" customHeight="1" x14ac:dyDescent="0.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row>
    <row r="484" spans="1:57" ht="16.5" customHeight="1" x14ac:dyDescent="0.3">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row>
    <row r="485" spans="1:57" ht="16.5" customHeight="1" x14ac:dyDescent="0.3">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row>
    <row r="486" spans="1:57" ht="16.5" customHeight="1" x14ac:dyDescent="0.3">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row>
    <row r="487" spans="1:57" ht="16.5" customHeight="1" x14ac:dyDescent="0.3">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row>
    <row r="488" spans="1:57" ht="16.5" customHeight="1" x14ac:dyDescent="0.3">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row>
    <row r="489" spans="1:57" ht="16.5" customHeight="1" x14ac:dyDescent="0.3">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row>
    <row r="490" spans="1:57" ht="16.5" customHeight="1" x14ac:dyDescent="0.3">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row>
    <row r="491" spans="1:57" ht="16.5" customHeight="1" x14ac:dyDescent="0.3">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row>
    <row r="492" spans="1:57" ht="16.5" customHeight="1" x14ac:dyDescent="0.3">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row>
    <row r="493" spans="1:57" ht="16.5" customHeight="1" x14ac:dyDescent="0.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row>
    <row r="494" spans="1:57" ht="16.5" customHeight="1" x14ac:dyDescent="0.3">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row>
    <row r="495" spans="1:57" ht="16.5" customHeight="1" x14ac:dyDescent="0.3">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row>
    <row r="496" spans="1:57" ht="16.5" customHeight="1" x14ac:dyDescent="0.3">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row>
    <row r="497" spans="1:57" ht="16.5" customHeight="1" x14ac:dyDescent="0.3">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row>
    <row r="498" spans="1:57" ht="16.5" customHeight="1" x14ac:dyDescent="0.3">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row>
    <row r="499" spans="1:57" ht="16.5" customHeight="1" x14ac:dyDescent="0.3">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row>
    <row r="500" spans="1:57" ht="16.5" customHeight="1" x14ac:dyDescent="0.3">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row>
    <row r="501" spans="1:57" ht="16.5" customHeight="1" x14ac:dyDescent="0.3">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row>
    <row r="502" spans="1:57" ht="16.5" customHeight="1" x14ac:dyDescent="0.3">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row>
    <row r="503" spans="1:57" ht="16.5" customHeight="1" x14ac:dyDescent="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row>
    <row r="504" spans="1:57" ht="16.5" customHeight="1" x14ac:dyDescent="0.3">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row>
    <row r="505" spans="1:57" ht="16.5" customHeight="1" x14ac:dyDescent="0.3">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row>
    <row r="506" spans="1:57" ht="16.5" customHeight="1" x14ac:dyDescent="0.3">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row>
    <row r="507" spans="1:57" ht="16.5" customHeight="1" x14ac:dyDescent="0.3">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row>
    <row r="508" spans="1:57" ht="16.5" customHeight="1" x14ac:dyDescent="0.3">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row>
    <row r="509" spans="1:57" ht="16.5" customHeight="1" x14ac:dyDescent="0.3">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row>
    <row r="510" spans="1:57" ht="16.5" customHeight="1" x14ac:dyDescent="0.3">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row>
    <row r="511" spans="1:57" ht="16.5" customHeight="1" x14ac:dyDescent="0.3">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row>
    <row r="512" spans="1:57" ht="16.5" customHeight="1" x14ac:dyDescent="0.3">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row>
    <row r="513" spans="1:57" ht="16.5" customHeight="1" x14ac:dyDescent="0.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row>
    <row r="514" spans="1:57" ht="16.5" customHeight="1" x14ac:dyDescent="0.3">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row>
    <row r="515" spans="1:57" ht="16.5" customHeight="1" x14ac:dyDescent="0.3">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row>
    <row r="516" spans="1:57" ht="16.5" customHeight="1" x14ac:dyDescent="0.3">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row>
    <row r="517" spans="1:57" ht="16.5" customHeight="1" x14ac:dyDescent="0.3">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row>
    <row r="518" spans="1:57" ht="16.5" customHeight="1" x14ac:dyDescent="0.3">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row>
    <row r="519" spans="1:57" ht="16.5" customHeight="1" x14ac:dyDescent="0.3">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row>
    <row r="520" spans="1:57" ht="16.5" customHeight="1" x14ac:dyDescent="0.3">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row>
    <row r="521" spans="1:57" ht="16.5" customHeight="1" x14ac:dyDescent="0.3">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row>
    <row r="522" spans="1:57" ht="16.5" customHeight="1" x14ac:dyDescent="0.3">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row>
    <row r="523" spans="1:57" ht="16.5" customHeight="1" x14ac:dyDescent="0.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row>
    <row r="524" spans="1:57" ht="16.5" customHeight="1" x14ac:dyDescent="0.3">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row>
    <row r="525" spans="1:57" ht="16.5" customHeight="1" x14ac:dyDescent="0.3">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row>
    <row r="526" spans="1:57" ht="16.5" customHeight="1" x14ac:dyDescent="0.3">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row>
    <row r="527" spans="1:57" ht="16.5" customHeight="1" x14ac:dyDescent="0.3">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row>
    <row r="528" spans="1:57" ht="16.5" customHeight="1" x14ac:dyDescent="0.3">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row>
    <row r="529" spans="1:57" ht="16.5" customHeight="1" x14ac:dyDescent="0.3">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row>
    <row r="530" spans="1:57" ht="16.5" customHeight="1" x14ac:dyDescent="0.3">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row>
    <row r="531" spans="1:57" ht="16.5" customHeight="1" x14ac:dyDescent="0.3">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row>
    <row r="532" spans="1:57" ht="16.5" customHeight="1" x14ac:dyDescent="0.3">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row>
    <row r="533" spans="1:57" ht="16.5" customHeight="1" x14ac:dyDescent="0.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row>
    <row r="534" spans="1:57" ht="16.5" customHeight="1" x14ac:dyDescent="0.3">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row>
    <row r="535" spans="1:57" ht="16.5" customHeight="1" x14ac:dyDescent="0.3">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row>
    <row r="536" spans="1:57" ht="16.5" customHeight="1" x14ac:dyDescent="0.3">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row>
    <row r="537" spans="1:57" ht="16.5" customHeight="1" x14ac:dyDescent="0.3">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row>
    <row r="538" spans="1:57" ht="16.5" customHeight="1" x14ac:dyDescent="0.3">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row>
    <row r="539" spans="1:57" ht="16.5" customHeight="1" x14ac:dyDescent="0.3">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row>
    <row r="540" spans="1:57" ht="16.5" customHeight="1" x14ac:dyDescent="0.3">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row>
    <row r="541" spans="1:57" ht="16.5" customHeight="1" x14ac:dyDescent="0.3">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row>
    <row r="542" spans="1:57" ht="16.5" customHeight="1" x14ac:dyDescent="0.3">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row>
    <row r="543" spans="1:57" ht="16.5" customHeight="1" x14ac:dyDescent="0.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row>
    <row r="544" spans="1:57" ht="16.5" customHeight="1" x14ac:dyDescent="0.3">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row>
    <row r="545" spans="1:57" ht="16.5" customHeight="1" x14ac:dyDescent="0.3">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row>
    <row r="546" spans="1:57" ht="16.5" customHeight="1" x14ac:dyDescent="0.3">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row>
    <row r="547" spans="1:57" ht="16.5" customHeight="1" x14ac:dyDescent="0.3">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row>
    <row r="548" spans="1:57" ht="16.5" customHeight="1" x14ac:dyDescent="0.3">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row>
    <row r="549" spans="1:57" ht="16.5" customHeight="1" x14ac:dyDescent="0.3">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row>
    <row r="550" spans="1:57" ht="16.5" customHeight="1" x14ac:dyDescent="0.3">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row>
    <row r="551" spans="1:57" ht="16.5" customHeight="1" x14ac:dyDescent="0.3">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row>
    <row r="552" spans="1:57" ht="16.5" customHeight="1" x14ac:dyDescent="0.3">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row>
    <row r="553" spans="1:57" ht="16.5" customHeight="1" x14ac:dyDescent="0.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row>
    <row r="554" spans="1:57" ht="16.5" customHeight="1" x14ac:dyDescent="0.3">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row>
    <row r="555" spans="1:57" ht="16.5" customHeight="1" x14ac:dyDescent="0.3">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row>
    <row r="556" spans="1:57" ht="16.5" customHeight="1" x14ac:dyDescent="0.3">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row>
    <row r="557" spans="1:57" ht="16.5" customHeight="1" x14ac:dyDescent="0.3">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row>
    <row r="558" spans="1:57" ht="16.5" customHeight="1" x14ac:dyDescent="0.3">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row>
    <row r="559" spans="1:57" ht="16.5" customHeight="1" x14ac:dyDescent="0.3">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row>
    <row r="560" spans="1:57" ht="16.5" customHeight="1" x14ac:dyDescent="0.3">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row>
    <row r="561" spans="1:57" ht="16.5" customHeight="1" x14ac:dyDescent="0.3">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row>
    <row r="562" spans="1:57" ht="16.5" customHeight="1" x14ac:dyDescent="0.3">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row>
    <row r="563" spans="1:57" ht="16.5" customHeight="1" x14ac:dyDescent="0.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row>
    <row r="564" spans="1:57" ht="16.5" customHeight="1" x14ac:dyDescent="0.3">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row>
    <row r="565" spans="1:57" ht="16.5" customHeight="1" x14ac:dyDescent="0.3">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row>
    <row r="566" spans="1:57" ht="16.5" customHeight="1" x14ac:dyDescent="0.3">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row>
    <row r="567" spans="1:57" ht="16.5" customHeight="1" x14ac:dyDescent="0.3">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row>
    <row r="568" spans="1:57" ht="16.5" customHeight="1" x14ac:dyDescent="0.3">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row>
    <row r="569" spans="1:57" ht="16.5" customHeight="1" x14ac:dyDescent="0.3">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row>
    <row r="570" spans="1:57" ht="16.5" customHeight="1" x14ac:dyDescent="0.3">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row>
    <row r="571" spans="1:57" ht="16.5" customHeight="1" x14ac:dyDescent="0.3">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row>
    <row r="572" spans="1:57" ht="16.5" customHeight="1" x14ac:dyDescent="0.3">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row>
    <row r="573" spans="1:57" ht="16.5" customHeight="1" x14ac:dyDescent="0.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row>
    <row r="574" spans="1:57" ht="16.5" customHeight="1" x14ac:dyDescent="0.3">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row>
    <row r="575" spans="1:57" ht="16.5" customHeight="1" x14ac:dyDescent="0.3">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row>
    <row r="576" spans="1:57" ht="16.5" customHeight="1" x14ac:dyDescent="0.3">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row>
    <row r="577" spans="1:57" ht="16.5" customHeight="1" x14ac:dyDescent="0.3">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row>
    <row r="578" spans="1:57" ht="16.5" customHeight="1" x14ac:dyDescent="0.3">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row>
    <row r="579" spans="1:57" ht="16.5" customHeight="1" x14ac:dyDescent="0.3">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row>
    <row r="580" spans="1:57" ht="16.5" customHeight="1" x14ac:dyDescent="0.3">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row>
    <row r="581" spans="1:57" ht="16.5" customHeight="1" x14ac:dyDescent="0.3">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row>
    <row r="582" spans="1:57" ht="16.5" customHeight="1" x14ac:dyDescent="0.3">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row>
    <row r="583" spans="1:57" ht="16.5" customHeight="1" x14ac:dyDescent="0.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row>
    <row r="584" spans="1:57" ht="16.5" customHeight="1" x14ac:dyDescent="0.3">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row>
    <row r="585" spans="1:57" ht="16.5" customHeight="1" x14ac:dyDescent="0.3">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row>
    <row r="586" spans="1:57" ht="16.5" customHeight="1" x14ac:dyDescent="0.3">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row>
    <row r="587" spans="1:57" ht="16.5" customHeight="1" x14ac:dyDescent="0.3">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row>
    <row r="588" spans="1:57" ht="16.5" customHeight="1" x14ac:dyDescent="0.3">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row>
    <row r="589" spans="1:57" ht="16.5" customHeight="1" x14ac:dyDescent="0.3">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row>
    <row r="590" spans="1:57" ht="16.5" customHeight="1" x14ac:dyDescent="0.3">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row>
    <row r="591" spans="1:57" ht="16.5" customHeight="1" x14ac:dyDescent="0.3">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row>
    <row r="592" spans="1:57" ht="16.5" customHeight="1" x14ac:dyDescent="0.3">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row>
    <row r="593" spans="1:57" ht="16.5" customHeight="1" x14ac:dyDescent="0.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row>
    <row r="594" spans="1:57" ht="16.5" customHeight="1" x14ac:dyDescent="0.3">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row>
    <row r="595" spans="1:57" ht="16.5" customHeight="1" x14ac:dyDescent="0.3">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row>
    <row r="596" spans="1:57" ht="16.5" customHeight="1" x14ac:dyDescent="0.3">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row>
    <row r="597" spans="1:57" ht="16.5" customHeight="1" x14ac:dyDescent="0.3">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row>
    <row r="598" spans="1:57" ht="16.5" customHeight="1" x14ac:dyDescent="0.3">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row>
    <row r="599" spans="1:57" ht="16.5" customHeight="1" x14ac:dyDescent="0.3">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row>
    <row r="600" spans="1:57" ht="16.5" customHeight="1" x14ac:dyDescent="0.3">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row>
    <row r="601" spans="1:57" ht="16.5" customHeight="1" x14ac:dyDescent="0.3">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row>
    <row r="602" spans="1:57" ht="16.5" customHeight="1" x14ac:dyDescent="0.3">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row>
    <row r="603" spans="1:57" ht="16.5" customHeight="1" x14ac:dyDescent="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row>
    <row r="604" spans="1:57" ht="16.5" customHeight="1" x14ac:dyDescent="0.3">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row>
    <row r="605" spans="1:57" ht="16.5" customHeight="1" x14ac:dyDescent="0.3">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row>
    <row r="606" spans="1:57" ht="16.5" customHeight="1" x14ac:dyDescent="0.3">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row>
    <row r="607" spans="1:57" ht="16.5" customHeight="1" x14ac:dyDescent="0.3">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row>
    <row r="608" spans="1:57" ht="16.5" customHeight="1" x14ac:dyDescent="0.3">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row>
    <row r="609" spans="1:57" ht="16.5" customHeight="1" x14ac:dyDescent="0.3">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row>
    <row r="610" spans="1:57" ht="16.5" customHeight="1" x14ac:dyDescent="0.3">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row>
    <row r="611" spans="1:57" ht="16.5" customHeight="1" x14ac:dyDescent="0.3">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row>
    <row r="612" spans="1:57" ht="16.5" customHeight="1" x14ac:dyDescent="0.3">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row>
    <row r="613" spans="1:57" ht="16.5" customHeight="1" x14ac:dyDescent="0.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row>
    <row r="614" spans="1:57" ht="16.5" customHeight="1" x14ac:dyDescent="0.3">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row>
    <row r="615" spans="1:57" ht="16.5" customHeight="1" x14ac:dyDescent="0.3">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row>
    <row r="616" spans="1:57" ht="16.5" customHeight="1" x14ac:dyDescent="0.3">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row>
    <row r="617" spans="1:57" ht="16.5" customHeight="1" x14ac:dyDescent="0.3">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row>
    <row r="618" spans="1:57" ht="16.5" customHeight="1" x14ac:dyDescent="0.3">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row>
    <row r="619" spans="1:57" ht="16.5" customHeight="1" x14ac:dyDescent="0.3">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row>
    <row r="620" spans="1:57" ht="16.5" customHeight="1" x14ac:dyDescent="0.3">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row>
    <row r="621" spans="1:57" ht="16.5" customHeight="1" x14ac:dyDescent="0.3">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row>
    <row r="622" spans="1:57" ht="16.5" customHeight="1" x14ac:dyDescent="0.3">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row>
    <row r="623" spans="1:57" ht="16.5" customHeight="1" x14ac:dyDescent="0.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row>
    <row r="624" spans="1:57" ht="16.5" customHeight="1" x14ac:dyDescent="0.3">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row>
    <row r="625" spans="1:57" ht="16.5" customHeight="1" x14ac:dyDescent="0.3">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row>
    <row r="626" spans="1:57" ht="16.5" customHeight="1" x14ac:dyDescent="0.3">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row>
    <row r="627" spans="1:57" ht="16.5" customHeight="1" x14ac:dyDescent="0.3">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row>
    <row r="628" spans="1:57" ht="16.5" customHeight="1" x14ac:dyDescent="0.3">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row>
    <row r="629" spans="1:57" ht="16.5" customHeight="1" x14ac:dyDescent="0.3">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row>
    <row r="630" spans="1:57" ht="16.5" customHeight="1" x14ac:dyDescent="0.3">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row>
    <row r="631" spans="1:57" ht="16.5" customHeight="1" x14ac:dyDescent="0.3">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row>
    <row r="632" spans="1:57" ht="16.5" customHeight="1" x14ac:dyDescent="0.3">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row>
    <row r="633" spans="1:57" ht="16.5" customHeight="1" x14ac:dyDescent="0.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row>
    <row r="634" spans="1:57" ht="16.5" customHeight="1" x14ac:dyDescent="0.3">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row>
    <row r="635" spans="1:57" ht="16.5" customHeight="1" x14ac:dyDescent="0.3">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row>
    <row r="636" spans="1:57" ht="16.5" customHeight="1" x14ac:dyDescent="0.3">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row>
    <row r="637" spans="1:57" ht="16.5" customHeight="1" x14ac:dyDescent="0.3">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row>
    <row r="638" spans="1:57" ht="16.5" customHeight="1" x14ac:dyDescent="0.3">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row>
    <row r="639" spans="1:57" ht="16.5" customHeight="1" x14ac:dyDescent="0.3">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row>
    <row r="640" spans="1:57" ht="16.5" customHeight="1" x14ac:dyDescent="0.3">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row>
    <row r="641" spans="1:57" ht="16.5" customHeight="1" x14ac:dyDescent="0.3">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row>
    <row r="642" spans="1:57" ht="16.5" customHeight="1" x14ac:dyDescent="0.3">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row>
    <row r="643" spans="1:57" ht="16.5" customHeight="1" x14ac:dyDescent="0.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row>
    <row r="644" spans="1:57" ht="16.5" customHeight="1" x14ac:dyDescent="0.3">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row>
    <row r="645" spans="1:57" ht="16.5" customHeight="1" x14ac:dyDescent="0.3">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row>
    <row r="646" spans="1:57" ht="16.5" customHeight="1" x14ac:dyDescent="0.3">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row>
    <row r="647" spans="1:57" ht="16.5" customHeight="1" x14ac:dyDescent="0.3">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row>
    <row r="648" spans="1:57" ht="16.5" customHeight="1" x14ac:dyDescent="0.3">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row>
    <row r="649" spans="1:57" ht="16.5" customHeight="1" x14ac:dyDescent="0.3">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row>
    <row r="650" spans="1:57" ht="16.5" customHeight="1" x14ac:dyDescent="0.3">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row>
    <row r="651" spans="1:57" ht="16.5" customHeight="1" x14ac:dyDescent="0.3">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row>
    <row r="652" spans="1:57" ht="16.5" customHeight="1" x14ac:dyDescent="0.3">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row>
    <row r="653" spans="1:57" ht="16.5" customHeight="1" x14ac:dyDescent="0.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row>
    <row r="654" spans="1:57" ht="16.5" customHeight="1" x14ac:dyDescent="0.3">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row>
    <row r="655" spans="1:57" ht="16.5" customHeight="1" x14ac:dyDescent="0.3">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row>
    <row r="656" spans="1:57" ht="16.5" customHeight="1" x14ac:dyDescent="0.3">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row>
    <row r="657" spans="1:57" ht="16.5" customHeight="1" x14ac:dyDescent="0.3">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row>
    <row r="658" spans="1:57" ht="16.5" customHeight="1" x14ac:dyDescent="0.3">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row>
    <row r="659" spans="1:57" ht="16.5" customHeight="1" x14ac:dyDescent="0.3">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row>
    <row r="660" spans="1:57" ht="16.5" customHeight="1" x14ac:dyDescent="0.3">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row>
    <row r="661" spans="1:57" ht="16.5" customHeight="1" x14ac:dyDescent="0.3">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row>
    <row r="662" spans="1:57" ht="16.5" customHeight="1" x14ac:dyDescent="0.3">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row>
    <row r="663" spans="1:57" ht="16.5" customHeight="1" x14ac:dyDescent="0.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row>
    <row r="664" spans="1:57" ht="16.5" customHeight="1" x14ac:dyDescent="0.3">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row>
    <row r="665" spans="1:57" ht="16.5" customHeight="1" x14ac:dyDescent="0.3">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row>
    <row r="666" spans="1:57" ht="16.5" customHeight="1" x14ac:dyDescent="0.3">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row>
    <row r="667" spans="1:57" ht="16.5" customHeight="1" x14ac:dyDescent="0.3">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row>
    <row r="668" spans="1:57" ht="16.5" customHeight="1" x14ac:dyDescent="0.3">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row>
    <row r="669" spans="1:57" ht="16.5" customHeight="1" x14ac:dyDescent="0.3">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row>
    <row r="670" spans="1:57" ht="16.5" customHeight="1" x14ac:dyDescent="0.3">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row>
    <row r="671" spans="1:57" ht="16.5" customHeight="1" x14ac:dyDescent="0.3">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row>
    <row r="672" spans="1:57" ht="16.5" customHeight="1" x14ac:dyDescent="0.3">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row>
    <row r="673" spans="1:57" ht="16.5" customHeight="1" x14ac:dyDescent="0.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row>
    <row r="674" spans="1:57" ht="16.5" customHeight="1" x14ac:dyDescent="0.3">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row>
    <row r="675" spans="1:57" ht="16.5" customHeight="1" x14ac:dyDescent="0.3">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row>
    <row r="676" spans="1:57" ht="16.5" customHeight="1" x14ac:dyDescent="0.3">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row>
    <row r="677" spans="1:57" ht="16.5" customHeight="1" x14ac:dyDescent="0.3">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row>
    <row r="678" spans="1:57" ht="16.5" customHeight="1" x14ac:dyDescent="0.3">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row>
    <row r="679" spans="1:57" ht="16.5" customHeight="1" x14ac:dyDescent="0.3">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row>
    <row r="680" spans="1:57" ht="16.5" customHeight="1" x14ac:dyDescent="0.3">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row>
    <row r="681" spans="1:57" ht="16.5" customHeight="1" x14ac:dyDescent="0.3">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row>
    <row r="682" spans="1:57" ht="16.5" customHeight="1" x14ac:dyDescent="0.3">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row>
    <row r="683" spans="1:57" ht="16.5" customHeight="1" x14ac:dyDescent="0.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row>
    <row r="684" spans="1:57" ht="16.5" customHeight="1" x14ac:dyDescent="0.3">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row>
    <row r="685" spans="1:57" ht="16.5" customHeight="1" x14ac:dyDescent="0.3">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row>
    <row r="686" spans="1:57" ht="16.5" customHeight="1" x14ac:dyDescent="0.3">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row>
    <row r="687" spans="1:57" ht="16.5" customHeight="1" x14ac:dyDescent="0.3">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row>
    <row r="688" spans="1:57" ht="16.5" customHeight="1" x14ac:dyDescent="0.3">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row>
    <row r="689" spans="1:57" ht="16.5" customHeight="1" x14ac:dyDescent="0.3">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row>
    <row r="690" spans="1:57" ht="16.5" customHeight="1" x14ac:dyDescent="0.3">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row>
    <row r="691" spans="1:57" ht="16.5" customHeight="1" x14ac:dyDescent="0.3">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row>
    <row r="692" spans="1:57" ht="16.5" customHeight="1" x14ac:dyDescent="0.3">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row>
    <row r="693" spans="1:57" ht="16.5" customHeight="1" x14ac:dyDescent="0.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row>
    <row r="694" spans="1:57" ht="16.5" customHeight="1" x14ac:dyDescent="0.3">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row>
    <row r="695" spans="1:57" ht="16.5" customHeight="1" x14ac:dyDescent="0.3">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row>
    <row r="696" spans="1:57" ht="16.5" customHeight="1" x14ac:dyDescent="0.3">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row>
    <row r="697" spans="1:57" ht="16.5" customHeight="1" x14ac:dyDescent="0.3">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row>
    <row r="698" spans="1:57" ht="16.5" customHeight="1" x14ac:dyDescent="0.3">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row>
    <row r="699" spans="1:57" ht="16.5" customHeight="1" x14ac:dyDescent="0.3">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row>
    <row r="700" spans="1:57" ht="16.5" customHeight="1" x14ac:dyDescent="0.3">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row>
    <row r="701" spans="1:57" ht="16.5" customHeight="1" x14ac:dyDescent="0.3">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row>
    <row r="702" spans="1:57" ht="16.5" customHeight="1" x14ac:dyDescent="0.3">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row>
    <row r="703" spans="1:57" ht="16.5" customHeight="1" x14ac:dyDescent="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row>
    <row r="704" spans="1:57" ht="16.5" customHeight="1" x14ac:dyDescent="0.3">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row>
    <row r="705" spans="1:57" ht="16.5" customHeight="1" x14ac:dyDescent="0.3">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row>
    <row r="706" spans="1:57" ht="16.5" customHeight="1" x14ac:dyDescent="0.3">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row>
    <row r="707" spans="1:57" ht="16.5" customHeight="1" x14ac:dyDescent="0.3">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row>
    <row r="708" spans="1:57" ht="16.5" customHeight="1" x14ac:dyDescent="0.3">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row>
    <row r="709" spans="1:57" ht="16.5" customHeight="1" x14ac:dyDescent="0.3">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row>
    <row r="710" spans="1:57" ht="16.5" customHeight="1" x14ac:dyDescent="0.3">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row>
    <row r="711" spans="1:57" ht="16.5" customHeight="1" x14ac:dyDescent="0.3">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row>
    <row r="712" spans="1:57" ht="16.5" customHeight="1" x14ac:dyDescent="0.3">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row>
    <row r="713" spans="1:57" ht="16.5" customHeight="1" x14ac:dyDescent="0.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row>
    <row r="714" spans="1:57" ht="16.5" customHeight="1" x14ac:dyDescent="0.3">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row>
    <row r="715" spans="1:57" ht="16.5" customHeight="1" x14ac:dyDescent="0.3">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row>
    <row r="716" spans="1:57" ht="16.5" customHeight="1" x14ac:dyDescent="0.3">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row>
    <row r="717" spans="1:57" ht="16.5" customHeight="1" x14ac:dyDescent="0.3">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row>
    <row r="718" spans="1:57" ht="16.5" customHeight="1" x14ac:dyDescent="0.3">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row>
    <row r="719" spans="1:57" ht="16.5" customHeight="1" x14ac:dyDescent="0.3">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row>
    <row r="720" spans="1:57" ht="16.5" customHeight="1" x14ac:dyDescent="0.3">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row>
    <row r="721" spans="1:57" ht="16.5" customHeight="1" x14ac:dyDescent="0.3">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row>
    <row r="722" spans="1:57" ht="16.5" customHeight="1" x14ac:dyDescent="0.3">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row>
    <row r="723" spans="1:57" ht="16.5" customHeight="1" x14ac:dyDescent="0.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row>
    <row r="724" spans="1:57" ht="16.5" customHeight="1" x14ac:dyDescent="0.3">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row>
    <row r="725" spans="1:57" ht="16.5" customHeight="1" x14ac:dyDescent="0.3">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row>
    <row r="726" spans="1:57" ht="16.5" customHeight="1" x14ac:dyDescent="0.3">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row>
    <row r="727" spans="1:57" ht="16.5" customHeight="1" x14ac:dyDescent="0.3">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row>
    <row r="728" spans="1:57" ht="16.5" customHeight="1" x14ac:dyDescent="0.3">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row>
    <row r="729" spans="1:57" ht="16.5" customHeight="1" x14ac:dyDescent="0.3">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row>
    <row r="730" spans="1:57" ht="16.5" customHeight="1" x14ac:dyDescent="0.3">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row>
    <row r="731" spans="1:57" ht="16.5" customHeight="1" x14ac:dyDescent="0.3">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row>
    <row r="732" spans="1:57" ht="16.5" customHeight="1" x14ac:dyDescent="0.3">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row>
    <row r="733" spans="1:57" ht="16.5" customHeight="1" x14ac:dyDescent="0.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row>
    <row r="734" spans="1:57" ht="16.5" customHeight="1" x14ac:dyDescent="0.3">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row>
    <row r="735" spans="1:57" ht="16.5" customHeight="1" x14ac:dyDescent="0.3">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row>
    <row r="736" spans="1:57" ht="16.5" customHeight="1" x14ac:dyDescent="0.3">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row>
    <row r="737" spans="1:57" ht="16.5" customHeight="1" x14ac:dyDescent="0.3">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row>
    <row r="738" spans="1:57" ht="16.5" customHeight="1" x14ac:dyDescent="0.3">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row>
    <row r="739" spans="1:57" ht="16.5" customHeight="1" x14ac:dyDescent="0.3">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row>
    <row r="740" spans="1:57" ht="16.5" customHeight="1" x14ac:dyDescent="0.3">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row>
    <row r="741" spans="1:57" ht="16.5" customHeight="1" x14ac:dyDescent="0.3">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row>
    <row r="742" spans="1:57" ht="16.5" customHeight="1" x14ac:dyDescent="0.3">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row>
    <row r="743" spans="1:57" ht="16.5" customHeight="1" x14ac:dyDescent="0.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row>
    <row r="744" spans="1:57" ht="16.5" customHeight="1" x14ac:dyDescent="0.3">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row>
    <row r="745" spans="1:57" ht="16.5" customHeight="1" x14ac:dyDescent="0.3">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row>
    <row r="746" spans="1:57" ht="16.5" customHeight="1" x14ac:dyDescent="0.3">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row>
    <row r="747" spans="1:57" ht="16.5" customHeight="1" x14ac:dyDescent="0.3">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row>
    <row r="748" spans="1:57" ht="16.5" customHeight="1" x14ac:dyDescent="0.3">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row>
    <row r="749" spans="1:57" ht="16.5" customHeight="1" x14ac:dyDescent="0.3">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row>
    <row r="750" spans="1:57" ht="16.5" customHeight="1" x14ac:dyDescent="0.3">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row>
    <row r="751" spans="1:57" ht="16.5" customHeight="1" x14ac:dyDescent="0.3">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row>
    <row r="752" spans="1:57" ht="16.5" customHeight="1" x14ac:dyDescent="0.3">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row>
    <row r="753" spans="1:57" ht="16.5" customHeight="1" x14ac:dyDescent="0.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row>
    <row r="754" spans="1:57" ht="16.5" customHeight="1" x14ac:dyDescent="0.3">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row>
    <row r="755" spans="1:57" ht="16.5" customHeight="1" x14ac:dyDescent="0.3">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row>
    <row r="756" spans="1:57" ht="16.5" customHeight="1" x14ac:dyDescent="0.3">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row>
    <row r="757" spans="1:57" ht="16.5" customHeight="1" x14ac:dyDescent="0.3">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row>
    <row r="758" spans="1:57" ht="16.5" customHeight="1" x14ac:dyDescent="0.3">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row>
    <row r="759" spans="1:57" ht="16.5" customHeight="1" x14ac:dyDescent="0.3">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row>
    <row r="760" spans="1:57" ht="16.5" customHeight="1" x14ac:dyDescent="0.3">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row>
    <row r="761" spans="1:57" ht="16.5" customHeight="1" x14ac:dyDescent="0.3">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row>
    <row r="762" spans="1:57" ht="16.5" customHeight="1" x14ac:dyDescent="0.3">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row>
    <row r="763" spans="1:57" ht="16.5" customHeight="1" x14ac:dyDescent="0.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row>
    <row r="764" spans="1:57" ht="16.5" customHeight="1" x14ac:dyDescent="0.3">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row>
    <row r="765" spans="1:57" ht="16.5" customHeight="1" x14ac:dyDescent="0.3">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row>
    <row r="766" spans="1:57" ht="16.5" customHeight="1" x14ac:dyDescent="0.3">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row>
    <row r="767" spans="1:57" ht="16.5" customHeight="1" x14ac:dyDescent="0.3">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row>
    <row r="768" spans="1:57" ht="16.5" customHeight="1" x14ac:dyDescent="0.3">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row>
    <row r="769" spans="1:57" ht="16.5" customHeight="1" x14ac:dyDescent="0.3">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row>
    <row r="770" spans="1:57" ht="16.5" customHeight="1" x14ac:dyDescent="0.3">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row>
    <row r="771" spans="1:57" ht="16.5" customHeight="1" x14ac:dyDescent="0.3">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row>
    <row r="772" spans="1:57" ht="16.5" customHeight="1" x14ac:dyDescent="0.3">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row>
    <row r="773" spans="1:57" ht="16.5" customHeight="1" x14ac:dyDescent="0.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row>
    <row r="774" spans="1:57" ht="16.5" customHeight="1" x14ac:dyDescent="0.3">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row>
    <row r="775" spans="1:57" ht="16.5" customHeight="1" x14ac:dyDescent="0.3">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row>
    <row r="776" spans="1:57" ht="16.5" customHeight="1" x14ac:dyDescent="0.3">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row>
    <row r="777" spans="1:57" ht="16.5" customHeight="1" x14ac:dyDescent="0.3">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row>
    <row r="778" spans="1:57" ht="16.5" customHeight="1" x14ac:dyDescent="0.3">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row>
    <row r="779" spans="1:57" ht="16.5" customHeight="1" x14ac:dyDescent="0.3">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row>
    <row r="780" spans="1:57" ht="16.5" customHeight="1" x14ac:dyDescent="0.3">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row>
    <row r="781" spans="1:57" ht="16.5" customHeight="1" x14ac:dyDescent="0.3">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row>
    <row r="782" spans="1:57" ht="16.5" customHeight="1" x14ac:dyDescent="0.3">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row>
    <row r="783" spans="1:57" ht="16.5" customHeight="1" x14ac:dyDescent="0.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row>
    <row r="784" spans="1:57" ht="16.5" customHeight="1" x14ac:dyDescent="0.3">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row>
    <row r="785" spans="1:57" ht="16.5" customHeight="1" x14ac:dyDescent="0.3">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row>
    <row r="786" spans="1:57" ht="16.5" customHeight="1" x14ac:dyDescent="0.3">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row>
    <row r="787" spans="1:57" ht="16.5" customHeight="1" x14ac:dyDescent="0.3">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row>
    <row r="788" spans="1:57" ht="16.5" customHeight="1" x14ac:dyDescent="0.3">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row>
    <row r="789" spans="1:57" ht="16.5" customHeight="1" x14ac:dyDescent="0.3">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row>
    <row r="790" spans="1:57" ht="16.5" customHeight="1" x14ac:dyDescent="0.3">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row>
    <row r="791" spans="1:57" ht="16.5" customHeight="1" x14ac:dyDescent="0.3">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row>
    <row r="792" spans="1:57" ht="16.5" customHeight="1" x14ac:dyDescent="0.3">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row>
    <row r="793" spans="1:57" ht="16.5" customHeight="1" x14ac:dyDescent="0.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row>
    <row r="794" spans="1:57" ht="16.5" customHeight="1" x14ac:dyDescent="0.3">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row>
    <row r="795" spans="1:57" ht="16.5" customHeight="1" x14ac:dyDescent="0.3">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row>
    <row r="796" spans="1:57" ht="16.5" customHeight="1" x14ac:dyDescent="0.3">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row>
    <row r="797" spans="1:57" ht="16.5" customHeight="1" x14ac:dyDescent="0.3">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row>
    <row r="798" spans="1:57" ht="16.5" customHeight="1" x14ac:dyDescent="0.3">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row>
    <row r="799" spans="1:57" ht="16.5" customHeight="1" x14ac:dyDescent="0.3">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row>
    <row r="800" spans="1:57" ht="16.5" customHeight="1" x14ac:dyDescent="0.3">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row>
    <row r="801" spans="1:57" ht="16.5" customHeight="1" x14ac:dyDescent="0.3">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row>
    <row r="802" spans="1:57" ht="16.5" customHeight="1" x14ac:dyDescent="0.3">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row>
    <row r="803" spans="1:57" ht="16.5" customHeight="1" x14ac:dyDescent="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row>
    <row r="804" spans="1:57" ht="16.5" customHeight="1" x14ac:dyDescent="0.3">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row>
    <row r="805" spans="1:57" ht="16.5" customHeight="1" x14ac:dyDescent="0.3">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row>
    <row r="806" spans="1:57" ht="16.5" customHeight="1" x14ac:dyDescent="0.3">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row>
    <row r="807" spans="1:57" ht="16.5" customHeight="1" x14ac:dyDescent="0.3">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row>
    <row r="808" spans="1:57" ht="16.5" customHeight="1" x14ac:dyDescent="0.3">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row>
    <row r="809" spans="1:57" ht="16.5" customHeight="1" x14ac:dyDescent="0.3">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row>
    <row r="810" spans="1:57" ht="16.5" customHeight="1" x14ac:dyDescent="0.3">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row>
    <row r="811" spans="1:57" ht="16.5" customHeight="1" x14ac:dyDescent="0.3">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row>
    <row r="812" spans="1:57" ht="16.5" customHeight="1" x14ac:dyDescent="0.3">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row>
    <row r="813" spans="1:57" ht="16.5" customHeight="1" x14ac:dyDescent="0.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row>
    <row r="814" spans="1:57" ht="16.5" customHeight="1" x14ac:dyDescent="0.3">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row>
    <row r="815" spans="1:57" ht="16.5" customHeight="1" x14ac:dyDescent="0.3">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row>
    <row r="816" spans="1:57" ht="16.5" customHeight="1" x14ac:dyDescent="0.3">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row>
    <row r="817" spans="1:57" ht="16.5" customHeight="1" x14ac:dyDescent="0.3">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row>
    <row r="818" spans="1:57" ht="16.5" customHeight="1" x14ac:dyDescent="0.3">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row>
    <row r="819" spans="1:57" ht="16.5" customHeight="1" x14ac:dyDescent="0.3">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row>
    <row r="820" spans="1:57" ht="16.5" customHeight="1" x14ac:dyDescent="0.3">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row>
    <row r="821" spans="1:57" ht="16.5" customHeight="1" x14ac:dyDescent="0.3">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row>
    <row r="822" spans="1:57" ht="16.5" customHeight="1" x14ac:dyDescent="0.3">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row>
    <row r="823" spans="1:57" ht="16.5" customHeight="1" x14ac:dyDescent="0.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row>
    <row r="824" spans="1:57" ht="16.5" customHeight="1" x14ac:dyDescent="0.3">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row>
    <row r="825" spans="1:57" ht="16.5" customHeight="1" x14ac:dyDescent="0.3">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row>
    <row r="826" spans="1:57" ht="16.5" customHeight="1" x14ac:dyDescent="0.3">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row>
    <row r="827" spans="1:57" ht="16.5" customHeight="1" x14ac:dyDescent="0.3">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row>
    <row r="828" spans="1:57" ht="16.5" customHeight="1" x14ac:dyDescent="0.3">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row>
    <row r="829" spans="1:57" ht="16.5" customHeight="1" x14ac:dyDescent="0.3">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row>
    <row r="830" spans="1:57" ht="16.5" customHeight="1" x14ac:dyDescent="0.3">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row>
    <row r="831" spans="1:57" ht="16.5" customHeight="1" x14ac:dyDescent="0.3">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row>
    <row r="832" spans="1:57" ht="16.5" customHeight="1" x14ac:dyDescent="0.3">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row>
    <row r="833" spans="1:57" ht="16.5" customHeight="1" x14ac:dyDescent="0.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row>
    <row r="834" spans="1:57" ht="16.5" customHeight="1" x14ac:dyDescent="0.3">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row>
    <row r="835" spans="1:57" ht="16.5" customHeight="1" x14ac:dyDescent="0.3">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row>
    <row r="836" spans="1:57" ht="16.5" customHeight="1" x14ac:dyDescent="0.3">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row>
    <row r="837" spans="1:57" ht="16.5" customHeight="1" x14ac:dyDescent="0.3">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row>
    <row r="838" spans="1:57" ht="16.5" customHeight="1" x14ac:dyDescent="0.3">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row>
    <row r="839" spans="1:57" ht="16.5" customHeight="1" x14ac:dyDescent="0.3">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row>
    <row r="840" spans="1:57" ht="16.5" customHeight="1" x14ac:dyDescent="0.3">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row>
    <row r="841" spans="1:57" ht="16.5" customHeight="1" x14ac:dyDescent="0.3">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row>
    <row r="842" spans="1:57" ht="16.5" customHeight="1" x14ac:dyDescent="0.3">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row>
    <row r="843" spans="1:57" ht="16.5" customHeight="1" x14ac:dyDescent="0.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row>
    <row r="844" spans="1:57" ht="16.5" customHeight="1" x14ac:dyDescent="0.3">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row>
    <row r="845" spans="1:57" ht="16.5" customHeight="1" x14ac:dyDescent="0.3">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row>
    <row r="846" spans="1:57" ht="16.5" customHeight="1" x14ac:dyDescent="0.3">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row>
    <row r="847" spans="1:57" ht="16.5" customHeight="1" x14ac:dyDescent="0.3">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row>
    <row r="848" spans="1:57" ht="16.5" customHeight="1" x14ac:dyDescent="0.3">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row>
    <row r="849" spans="1:57" ht="16.5" customHeight="1" x14ac:dyDescent="0.3">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row>
    <row r="850" spans="1:57" ht="16.5" customHeight="1" x14ac:dyDescent="0.3">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row>
    <row r="851" spans="1:57" ht="16.5" customHeight="1" x14ac:dyDescent="0.3">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row>
    <row r="852" spans="1:57" ht="16.5" customHeight="1" x14ac:dyDescent="0.3">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row>
    <row r="853" spans="1:57" ht="16.5" customHeight="1" x14ac:dyDescent="0.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row>
    <row r="854" spans="1:57" ht="16.5" customHeight="1" x14ac:dyDescent="0.3">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row>
    <row r="855" spans="1:57" ht="16.5" customHeight="1" x14ac:dyDescent="0.3">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row>
    <row r="856" spans="1:57" ht="16.5" customHeight="1" x14ac:dyDescent="0.3">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row>
    <row r="857" spans="1:57" ht="16.5" customHeight="1" x14ac:dyDescent="0.3">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row>
    <row r="858" spans="1:57" ht="16.5" customHeight="1" x14ac:dyDescent="0.3">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row>
    <row r="859" spans="1:57" ht="16.5" customHeight="1" x14ac:dyDescent="0.3">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row>
    <row r="860" spans="1:57" ht="16.5" customHeight="1" x14ac:dyDescent="0.3">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row>
    <row r="861" spans="1:57" ht="16.5" customHeight="1" x14ac:dyDescent="0.3">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row>
    <row r="862" spans="1:57" ht="16.5" customHeight="1" x14ac:dyDescent="0.3">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row>
    <row r="863" spans="1:57" ht="16.5" customHeight="1" x14ac:dyDescent="0.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row>
    <row r="864" spans="1:57" ht="16.5" customHeight="1" x14ac:dyDescent="0.3">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row>
    <row r="865" spans="1:57" ht="16.5" customHeight="1" x14ac:dyDescent="0.3">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row>
    <row r="866" spans="1:57" ht="16.5" customHeight="1" x14ac:dyDescent="0.3">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row>
    <row r="867" spans="1:57" ht="16.5" customHeight="1" x14ac:dyDescent="0.3">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row>
    <row r="868" spans="1:57" ht="16.5" customHeight="1" x14ac:dyDescent="0.3">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row>
    <row r="869" spans="1:57" ht="16.5" customHeight="1" x14ac:dyDescent="0.3">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row>
    <row r="870" spans="1:57" ht="16.5" customHeight="1" x14ac:dyDescent="0.3">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row>
    <row r="871" spans="1:57" ht="16.5" customHeight="1" x14ac:dyDescent="0.3">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row>
    <row r="872" spans="1:57" ht="16.5" customHeight="1" x14ac:dyDescent="0.3">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row>
    <row r="873" spans="1:57" ht="16.5" customHeight="1" x14ac:dyDescent="0.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row>
    <row r="874" spans="1:57" ht="16.5" customHeight="1" x14ac:dyDescent="0.3">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row>
    <row r="875" spans="1:57" ht="16.5" customHeight="1" x14ac:dyDescent="0.3">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row>
    <row r="876" spans="1:57" ht="16.5" customHeight="1" x14ac:dyDescent="0.3">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row>
    <row r="877" spans="1:57" ht="16.5" customHeight="1" x14ac:dyDescent="0.3">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row>
    <row r="878" spans="1:57" ht="16.5" customHeight="1" x14ac:dyDescent="0.3">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row>
    <row r="879" spans="1:57" ht="16.5" customHeight="1" x14ac:dyDescent="0.3">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row>
    <row r="880" spans="1:57" ht="16.5" customHeight="1" x14ac:dyDescent="0.3">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row>
    <row r="881" spans="1:57" ht="16.5" customHeight="1" x14ac:dyDescent="0.3">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row>
    <row r="882" spans="1:57" ht="16.5" customHeight="1" x14ac:dyDescent="0.3">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row>
    <row r="883" spans="1:57" ht="16.5" customHeight="1" x14ac:dyDescent="0.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row>
    <row r="884" spans="1:57" ht="16.5" customHeight="1" x14ac:dyDescent="0.3">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row>
    <row r="885" spans="1:57" ht="16.5" customHeight="1" x14ac:dyDescent="0.3">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row>
    <row r="886" spans="1:57" ht="16.5" customHeight="1" x14ac:dyDescent="0.3">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row>
    <row r="887" spans="1:57" ht="16.5" customHeight="1" x14ac:dyDescent="0.3">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row>
    <row r="888" spans="1:57" ht="16.5" customHeight="1" x14ac:dyDescent="0.3">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c r="AT888" s="4"/>
      <c r="AU888" s="4"/>
      <c r="AV888" s="4"/>
      <c r="AW888" s="4"/>
      <c r="AX888" s="4"/>
      <c r="AY888" s="4"/>
      <c r="AZ888" s="4"/>
      <c r="BA888" s="4"/>
      <c r="BB888" s="4"/>
      <c r="BC888" s="4"/>
      <c r="BD888" s="4"/>
      <c r="BE888" s="4"/>
    </row>
    <row r="889" spans="1:57" ht="16.5" customHeight="1" x14ac:dyDescent="0.3">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c r="AT889" s="4"/>
      <c r="AU889" s="4"/>
      <c r="AV889" s="4"/>
      <c r="AW889" s="4"/>
      <c r="AX889" s="4"/>
      <c r="AY889" s="4"/>
      <c r="AZ889" s="4"/>
      <c r="BA889" s="4"/>
      <c r="BB889" s="4"/>
      <c r="BC889" s="4"/>
      <c r="BD889" s="4"/>
      <c r="BE889" s="4"/>
    </row>
  </sheetData>
  <mergeCells count="1">
    <mergeCell ref="A6:B6"/>
  </mergeCells>
  <dataValidations count="1">
    <dataValidation type="custom" allowBlank="1" showInputMessage="1" showErrorMessage="1" sqref="B14" xr:uid="{E20BEBC7-9483-4E57-9729-88D3258D4BA9}">
      <formula1>B13*0.3</formula1>
    </dataValidation>
  </dataValidations>
  <pageMargins left="0.7" right="0.7" top="0.75" bottom="0.75" header="0" footer="0"/>
  <pageSetup scale="39" orientation="portrait" r:id="rId1"/>
  <headerFooter>
    <oddHeader>&amp;C
DOCUMENTO EN REVISIÓN</oddHeader>
  </headerFooter>
  <drawing r:id="rId2"/>
  <legacyDrawing r:id="rId3"/>
  <extLst>
    <ext xmlns:x14="http://schemas.microsoft.com/office/spreadsheetml/2009/9/main" uri="{CCE6A557-97BC-4b89-ADB6-D9C93CAAB3DF}">
      <x14:dataValidations xmlns:xm="http://schemas.microsoft.com/office/excel/2006/main" count="4">
        <x14:dataValidation type="list" errorStyle="information" allowBlank="1" showInputMessage="1" showErrorMessage="1" errorTitle="Prototipo Funcional" error="Es la introducción de un bien nuevo o significativamente mejorado en sus características o en sus usos posibles. Este tipo de innovación incluye mejoras significativas en las especificacione" xr:uid="{00000000-0002-0000-0100-000000000000}">
          <x14:formula1>
            <xm:f>'Listas desplegables'!$B$5:$B$8</xm:f>
          </x14:formula1>
          <xm:sqref>B11</xm:sqref>
        </x14:dataValidation>
        <x14:dataValidation type="list" allowBlank="1" showInputMessage="1" showErrorMessage="1" xr:uid="{00000000-0002-0000-0100-000001000000}">
          <x14:formula1>
            <xm:f>'Listas desplegables'!$B$5:$B$8</xm:f>
          </x14:formula1>
          <xm:sqref>C10</xm:sqref>
        </x14:dataValidation>
        <x14:dataValidation type="list" allowBlank="1" showInputMessage="1" showErrorMessage="1" xr:uid="{C871B378-3114-4728-A41A-02EA4EC50032}">
          <x14:formula1>
            <xm:f>'Listas desplegables'!$B$2:$B$4</xm:f>
          </x14:formula1>
          <xm:sqref>B10</xm:sqref>
        </x14:dataValidation>
        <x14:dataValidation type="custom" allowBlank="1" showInputMessage="1" showErrorMessage="1" xr:uid="{EA5D1614-4748-437A-99D6-DDAD71FC4D90}">
          <x14:formula1>
            <xm:f>B13&lt;='Listas desplegables'!B12</xm:f>
          </x14:formula1>
          <xm:sqref>B13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B1F5B-7F9A-48C6-AAA5-8F1CDCB2801A}">
  <sheetPr>
    <tabColor theme="1"/>
  </sheetPr>
  <dimension ref="A1:BE887"/>
  <sheetViews>
    <sheetView showGridLines="0" topLeftCell="A6" zoomScaleNormal="100" workbookViewId="0">
      <selection activeCell="A7" sqref="A7:XFD7"/>
    </sheetView>
  </sheetViews>
  <sheetFormatPr baseColWidth="10" defaultColWidth="0" defaultRowHeight="15" customHeight="1" x14ac:dyDescent="0.3"/>
  <cols>
    <col min="1" max="1" width="22.44140625" style="146" customWidth="1"/>
    <col min="2" max="2" width="113.109375" style="134" customWidth="1"/>
    <col min="3" max="4" width="16.33203125" customWidth="1"/>
    <col min="5" max="5" width="16" customWidth="1"/>
    <col min="6" max="37" width="3.6640625" hidden="1" customWidth="1"/>
    <col min="38" max="57" width="13" hidden="1" customWidth="1"/>
    <col min="58" max="16384" width="14.44140625" hidden="1"/>
  </cols>
  <sheetData>
    <row r="1" spans="1:57" ht="16.5" customHeight="1" x14ac:dyDescent="0.3">
      <c r="A1" s="142"/>
      <c r="B1" s="3"/>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row>
    <row r="2" spans="1:57" ht="16.5" customHeight="1" x14ac:dyDescent="0.3">
      <c r="A2" s="14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row>
    <row r="3" spans="1:57" ht="16.5" customHeight="1" x14ac:dyDescent="0.3">
      <c r="A3" s="14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row>
    <row r="4" spans="1:57" ht="16.5" customHeight="1" x14ac:dyDescent="0.3">
      <c r="A4" s="142"/>
      <c r="B4" s="13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row>
    <row r="5" spans="1:57" ht="16.5" customHeight="1" x14ac:dyDescent="0.3">
      <c r="A5" s="143"/>
      <c r="B5" s="137"/>
      <c r="C5" s="131"/>
      <c r="D5" s="131"/>
      <c r="E5" s="131"/>
      <c r="F5" s="131"/>
      <c r="G5" s="131"/>
      <c r="H5" s="131"/>
      <c r="I5" s="131"/>
      <c r="J5" s="131"/>
      <c r="K5" s="131"/>
      <c r="L5" s="131"/>
      <c r="M5" s="131"/>
      <c r="N5" s="131"/>
      <c r="O5" s="131"/>
      <c r="P5" s="131"/>
      <c r="Q5" s="131"/>
      <c r="R5" s="131"/>
      <c r="S5" s="131"/>
      <c r="T5" s="131"/>
      <c r="U5" s="131"/>
      <c r="V5" s="13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31"/>
      <c r="AZ5" s="131"/>
      <c r="BA5" s="131"/>
      <c r="BB5" s="131"/>
      <c r="BC5" s="131"/>
      <c r="BD5" s="131"/>
      <c r="BE5" s="131"/>
    </row>
    <row r="6" spans="1:57" ht="16.5" customHeight="1" x14ac:dyDescent="0.3">
      <c r="A6" s="252" t="s">
        <v>80</v>
      </c>
      <c r="B6" s="25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row>
    <row r="7" spans="1:57" ht="234.75" customHeight="1" x14ac:dyDescent="0.3">
      <c r="A7" s="141" t="s">
        <v>73</v>
      </c>
      <c r="B7" s="147"/>
      <c r="C7" s="5"/>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row>
    <row r="8" spans="1:57" ht="108.75" customHeight="1" x14ac:dyDescent="0.3">
      <c r="A8" s="141" t="s">
        <v>75</v>
      </c>
      <c r="B8" s="147"/>
      <c r="C8" s="5"/>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row>
    <row r="9" spans="1:57" ht="93" customHeight="1" x14ac:dyDescent="0.3">
      <c r="A9" s="141" t="s">
        <v>79</v>
      </c>
      <c r="B9" s="147"/>
      <c r="C9" s="5"/>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row>
    <row r="10" spans="1:57" ht="47.25" customHeight="1" x14ac:dyDescent="0.3">
      <c r="A10" s="141" t="s">
        <v>76</v>
      </c>
      <c r="B10" s="148"/>
      <c r="C10" s="5"/>
      <c r="D10" s="131"/>
      <c r="E10" s="131"/>
      <c r="F10" s="131"/>
      <c r="G10" s="131"/>
      <c r="H10" s="131"/>
      <c r="I10" s="131"/>
      <c r="J10" s="131"/>
      <c r="K10" s="131"/>
      <c r="L10" s="131"/>
      <c r="M10" s="131"/>
      <c r="N10" s="131"/>
      <c r="O10" s="131"/>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row>
    <row r="11" spans="1:57" ht="84.75" customHeight="1" x14ac:dyDescent="0.3">
      <c r="A11" s="141" t="s">
        <v>77</v>
      </c>
      <c r="B11" s="148"/>
      <c r="C11" s="5"/>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row>
    <row r="12" spans="1:57" ht="66.75" customHeight="1" x14ac:dyDescent="0.3">
      <c r="A12" s="253" t="s">
        <v>78</v>
      </c>
      <c r="B12" s="138" t="s">
        <v>87</v>
      </c>
      <c r="C12" s="5"/>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row>
    <row r="13" spans="1:57" ht="72.75" customHeight="1" x14ac:dyDescent="0.3">
      <c r="A13" s="254"/>
      <c r="B13" s="138" t="s">
        <v>88</v>
      </c>
      <c r="C13" s="5"/>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row>
    <row r="14" spans="1:57" ht="81.75" customHeight="1" x14ac:dyDescent="0.3">
      <c r="A14" s="255"/>
      <c r="B14" s="138" t="s">
        <v>89</v>
      </c>
      <c r="C14" s="5"/>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row>
    <row r="15" spans="1:57" ht="16.5" customHeight="1" x14ac:dyDescent="0.3">
      <c r="A15" s="142"/>
      <c r="B15" s="3"/>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row>
    <row r="16" spans="1:57" ht="16.5" customHeight="1" x14ac:dyDescent="0.3">
      <c r="A16" s="142"/>
      <c r="B16" s="3"/>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row>
    <row r="17" spans="1:57" ht="16.5" customHeight="1" x14ac:dyDescent="0.3">
      <c r="A17" s="142"/>
      <c r="B17" s="3"/>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row>
    <row r="18" spans="1:57" ht="16.5" customHeight="1" x14ac:dyDescent="0.3">
      <c r="A18" s="142"/>
      <c r="B18" s="3"/>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row>
    <row r="19" spans="1:57" ht="16.5" customHeight="1" x14ac:dyDescent="0.3">
      <c r="A19" s="142"/>
      <c r="B19" s="3"/>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row>
    <row r="20" spans="1:57" ht="16.5" customHeight="1" x14ac:dyDescent="0.3">
      <c r="A20" s="142"/>
      <c r="B20" s="3"/>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row>
    <row r="21" spans="1:57" ht="16.5" customHeight="1" x14ac:dyDescent="0.3">
      <c r="A21" s="142"/>
      <c r="B21" s="3"/>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row>
    <row r="22" spans="1:57" ht="16.5" customHeight="1" x14ac:dyDescent="0.3">
      <c r="A22" s="142"/>
      <c r="B22" s="3"/>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row>
    <row r="23" spans="1:57" ht="16.5" customHeight="1" x14ac:dyDescent="0.3">
      <c r="A23" s="142"/>
      <c r="B23" s="3"/>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row>
    <row r="24" spans="1:57" ht="16.5" customHeight="1" x14ac:dyDescent="0.3">
      <c r="A24" s="142"/>
      <c r="B24" s="3"/>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row>
    <row r="25" spans="1:57" ht="16.5" customHeight="1" x14ac:dyDescent="0.3">
      <c r="A25" s="142"/>
      <c r="B25" s="3"/>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row>
    <row r="26" spans="1:57" ht="16.5" customHeight="1" x14ac:dyDescent="0.3">
      <c r="A26" s="142"/>
      <c r="B26" s="3"/>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row>
    <row r="27" spans="1:57" ht="16.5" customHeight="1" x14ac:dyDescent="0.3">
      <c r="A27" s="142"/>
      <c r="B27" s="3"/>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row>
    <row r="28" spans="1:57" ht="16.5" customHeight="1" x14ac:dyDescent="0.3">
      <c r="A28" s="142"/>
      <c r="B28" s="3"/>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row>
    <row r="29" spans="1:57" ht="16.5" customHeight="1" x14ac:dyDescent="0.3">
      <c r="A29" s="142"/>
      <c r="B29" s="3"/>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row>
    <row r="30" spans="1:57" ht="16.5" customHeight="1" x14ac:dyDescent="0.3">
      <c r="A30" s="142"/>
      <c r="B30" s="3"/>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row>
    <row r="31" spans="1:57" ht="16.5" customHeight="1" x14ac:dyDescent="0.3">
      <c r="A31" s="142"/>
      <c r="B31" s="3"/>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row>
    <row r="32" spans="1:57" ht="16.5" customHeight="1" x14ac:dyDescent="0.3">
      <c r="A32" s="142"/>
      <c r="B32" s="3"/>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row>
    <row r="33" spans="1:57" ht="16.5" customHeight="1" x14ac:dyDescent="0.3">
      <c r="A33" s="142"/>
      <c r="B33" s="3"/>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row>
    <row r="34" spans="1:57" ht="16.5" customHeight="1" x14ac:dyDescent="0.3">
      <c r="A34" s="142"/>
      <c r="B34" s="3"/>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row>
    <row r="35" spans="1:57" ht="16.5" customHeight="1" x14ac:dyDescent="0.3">
      <c r="A35" s="142"/>
      <c r="B35" s="3"/>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row>
    <row r="36" spans="1:57" ht="16.5" customHeight="1" x14ac:dyDescent="0.3">
      <c r="A36" s="142"/>
      <c r="B36" s="3"/>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row>
    <row r="37" spans="1:57" ht="16.5" customHeight="1" x14ac:dyDescent="0.3">
      <c r="A37" s="142"/>
      <c r="B37" s="3"/>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row>
    <row r="38" spans="1:57" ht="16.5" customHeight="1" x14ac:dyDescent="0.3">
      <c r="A38" s="142"/>
      <c r="B38" s="3"/>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row>
    <row r="39" spans="1:57" ht="16.5" customHeight="1" x14ac:dyDescent="0.3">
      <c r="A39" s="142"/>
      <c r="B39" s="3"/>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row>
    <row r="40" spans="1:57" ht="16.5" customHeight="1" x14ac:dyDescent="0.3">
      <c r="A40" s="142"/>
      <c r="B40" s="3"/>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row>
    <row r="41" spans="1:57" ht="16.5" customHeight="1" x14ac:dyDescent="0.3">
      <c r="A41" s="142"/>
      <c r="B41" s="3"/>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row>
    <row r="42" spans="1:57" ht="16.5" customHeight="1" x14ac:dyDescent="0.3">
      <c r="A42" s="142"/>
      <c r="B42" s="3"/>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row>
    <row r="43" spans="1:57" ht="16.5" customHeight="1" x14ac:dyDescent="0.3">
      <c r="A43" s="142"/>
      <c r="B43" s="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row>
    <row r="44" spans="1:57" ht="16.5" customHeight="1" x14ac:dyDescent="0.3">
      <c r="A44" s="142"/>
      <c r="B44" s="3"/>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row>
    <row r="45" spans="1:57" ht="16.5" customHeight="1" x14ac:dyDescent="0.3">
      <c r="A45" s="142"/>
      <c r="B45" s="3"/>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row>
    <row r="46" spans="1:57" ht="16.5" customHeight="1" x14ac:dyDescent="0.3">
      <c r="A46" s="142"/>
      <c r="B46" s="3"/>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row>
    <row r="47" spans="1:57" ht="16.5" customHeight="1" x14ac:dyDescent="0.3">
      <c r="A47" s="142"/>
      <c r="B47" s="3"/>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row>
    <row r="48" spans="1:57" ht="16.5" customHeight="1" x14ac:dyDescent="0.3">
      <c r="A48" s="142"/>
      <c r="B48" s="3"/>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row>
    <row r="49" spans="1:57" ht="16.5" customHeight="1" x14ac:dyDescent="0.3">
      <c r="A49" s="142"/>
      <c r="B49" s="3"/>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row>
    <row r="50" spans="1:57" ht="16.5" customHeight="1" x14ac:dyDescent="0.3">
      <c r="A50" s="142"/>
      <c r="B50" s="3"/>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row>
    <row r="51" spans="1:57" ht="16.5" customHeight="1" x14ac:dyDescent="0.3">
      <c r="A51" s="142"/>
      <c r="B51" s="3"/>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row>
    <row r="52" spans="1:57" ht="16.5" customHeight="1" x14ac:dyDescent="0.3">
      <c r="A52" s="142"/>
      <c r="B52" s="3"/>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row>
    <row r="53" spans="1:57" ht="16.5" customHeight="1" x14ac:dyDescent="0.3">
      <c r="A53" s="142"/>
      <c r="B53" s="3"/>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row>
    <row r="54" spans="1:57" ht="16.5" customHeight="1" x14ac:dyDescent="0.3">
      <c r="A54" s="142"/>
      <c r="B54" s="3"/>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row>
    <row r="55" spans="1:57" ht="16.5" customHeight="1" x14ac:dyDescent="0.3">
      <c r="A55" s="142"/>
      <c r="B55" s="3"/>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row>
    <row r="56" spans="1:57" ht="16.5" customHeight="1" x14ac:dyDescent="0.3">
      <c r="A56" s="142"/>
      <c r="B56" s="3"/>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row>
    <row r="57" spans="1:57" ht="16.5" customHeight="1" x14ac:dyDescent="0.3">
      <c r="A57" s="142"/>
      <c r="B57" s="3"/>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row>
    <row r="58" spans="1:57" ht="16.5" customHeight="1" x14ac:dyDescent="0.3">
      <c r="A58" s="142"/>
      <c r="B58" s="3"/>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row>
    <row r="59" spans="1:57" ht="16.5" customHeight="1" x14ac:dyDescent="0.3">
      <c r="A59" s="142"/>
      <c r="B59" s="3"/>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row>
    <row r="60" spans="1:57" ht="16.5" customHeight="1" x14ac:dyDescent="0.3">
      <c r="A60" s="142"/>
      <c r="B60" s="3"/>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row>
    <row r="61" spans="1:57" ht="16.5" customHeight="1" x14ac:dyDescent="0.3">
      <c r="A61" s="142"/>
      <c r="B61" s="3"/>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row>
    <row r="62" spans="1:57" ht="16.5" customHeight="1" x14ac:dyDescent="0.3">
      <c r="A62" s="142"/>
      <c r="B62" s="3"/>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row>
    <row r="63" spans="1:57" ht="16.5" customHeight="1" x14ac:dyDescent="0.3">
      <c r="A63" s="142"/>
      <c r="B63" s="3"/>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row>
    <row r="64" spans="1:57" ht="16.5" customHeight="1" x14ac:dyDescent="0.3">
      <c r="A64" s="142"/>
      <c r="B64" s="3"/>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row>
    <row r="65" spans="1:57" ht="16.5" customHeight="1" x14ac:dyDescent="0.3">
      <c r="A65" s="142"/>
      <c r="B65" s="3"/>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row>
    <row r="66" spans="1:57" ht="16.5" customHeight="1" x14ac:dyDescent="0.3">
      <c r="A66" s="142"/>
      <c r="B66" s="3"/>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row>
    <row r="67" spans="1:57" ht="16.5" customHeight="1" x14ac:dyDescent="0.3">
      <c r="A67" s="142"/>
      <c r="B67" s="3"/>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row>
    <row r="68" spans="1:57" ht="16.5" customHeight="1" x14ac:dyDescent="0.3">
      <c r="A68" s="142"/>
      <c r="B68" s="3"/>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row>
    <row r="69" spans="1:57" ht="16.5" customHeight="1" x14ac:dyDescent="0.3">
      <c r="A69" s="142"/>
      <c r="B69" s="3"/>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row>
    <row r="70" spans="1:57" ht="16.5" customHeight="1" x14ac:dyDescent="0.3">
      <c r="A70" s="142"/>
      <c r="B70" s="3"/>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row>
    <row r="71" spans="1:57" ht="16.5" customHeight="1" x14ac:dyDescent="0.3">
      <c r="A71" s="142"/>
      <c r="B71" s="3"/>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row>
    <row r="72" spans="1:57" ht="16.5" customHeight="1" x14ac:dyDescent="0.3">
      <c r="A72" s="142"/>
      <c r="B72" s="3"/>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row>
    <row r="73" spans="1:57" ht="16.5" customHeight="1" x14ac:dyDescent="0.3">
      <c r="A73" s="142"/>
      <c r="B73" s="3"/>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row>
    <row r="74" spans="1:57" ht="16.5" customHeight="1" x14ac:dyDescent="0.3">
      <c r="A74" s="142"/>
      <c r="B74" s="3"/>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row>
    <row r="75" spans="1:57" ht="16.5" customHeight="1" x14ac:dyDescent="0.3">
      <c r="A75" s="142"/>
      <c r="B75" s="3"/>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row>
    <row r="76" spans="1:57" ht="16.5" customHeight="1" x14ac:dyDescent="0.3">
      <c r="A76" s="142"/>
      <c r="B76" s="3"/>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row>
    <row r="77" spans="1:57" ht="16.5" customHeight="1" x14ac:dyDescent="0.3">
      <c r="A77" s="142"/>
      <c r="B77" s="3"/>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row>
    <row r="78" spans="1:57" ht="16.5" customHeight="1" x14ac:dyDescent="0.3">
      <c r="A78" s="142"/>
      <c r="B78" s="3"/>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row>
    <row r="79" spans="1:57" ht="16.5" customHeight="1" x14ac:dyDescent="0.3">
      <c r="A79" s="142"/>
      <c r="B79" s="3"/>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row>
    <row r="80" spans="1:57" ht="16.5" customHeight="1" x14ac:dyDescent="0.3">
      <c r="A80" s="142"/>
      <c r="B80" s="3"/>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row>
    <row r="81" spans="1:57" ht="16.5" customHeight="1" x14ac:dyDescent="0.3">
      <c r="A81" s="142"/>
      <c r="B81" s="3"/>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row>
    <row r="82" spans="1:57" ht="16.5" customHeight="1" x14ac:dyDescent="0.3">
      <c r="A82" s="142"/>
      <c r="B82" s="3"/>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row>
    <row r="83" spans="1:57" ht="16.5" customHeight="1" x14ac:dyDescent="0.3">
      <c r="A83" s="142"/>
      <c r="B83" s="3"/>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row>
    <row r="84" spans="1:57" ht="16.5" customHeight="1" x14ac:dyDescent="0.3">
      <c r="A84" s="142"/>
      <c r="B84" s="3"/>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row>
    <row r="85" spans="1:57" ht="16.5" customHeight="1" x14ac:dyDescent="0.3">
      <c r="A85" s="142"/>
      <c r="B85" s="3"/>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row>
    <row r="86" spans="1:57" ht="16.5" customHeight="1" x14ac:dyDescent="0.3">
      <c r="A86" s="142"/>
      <c r="B86" s="3"/>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row>
    <row r="87" spans="1:57" ht="16.5" customHeight="1" x14ac:dyDescent="0.3">
      <c r="A87" s="142"/>
      <c r="B87" s="3"/>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row>
    <row r="88" spans="1:57" ht="16.5" customHeight="1" x14ac:dyDescent="0.3">
      <c r="A88" s="142"/>
      <c r="B88" s="3"/>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row>
    <row r="89" spans="1:57" ht="16.5" customHeight="1" x14ac:dyDescent="0.3">
      <c r="A89" s="142"/>
      <c r="B89" s="3"/>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row>
    <row r="90" spans="1:57" ht="16.5" customHeight="1" x14ac:dyDescent="0.3">
      <c r="A90" s="142"/>
      <c r="B90" s="3"/>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row>
    <row r="91" spans="1:57" ht="16.5" customHeight="1" x14ac:dyDescent="0.3">
      <c r="A91" s="142"/>
      <c r="B91" s="3"/>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row>
    <row r="92" spans="1:57" ht="16.5" customHeight="1" x14ac:dyDescent="0.3">
      <c r="A92" s="142"/>
      <c r="B92" s="3"/>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row>
    <row r="93" spans="1:57" ht="16.5" customHeight="1" x14ac:dyDescent="0.3">
      <c r="A93" s="142"/>
      <c r="B93" s="3"/>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row>
    <row r="94" spans="1:57" ht="16.5" customHeight="1" x14ac:dyDescent="0.3">
      <c r="A94" s="142"/>
      <c r="B94" s="3"/>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row>
    <row r="95" spans="1:57" ht="16.5" customHeight="1" x14ac:dyDescent="0.3">
      <c r="A95" s="142"/>
      <c r="B95" s="3"/>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row>
    <row r="96" spans="1:57" ht="16.5" customHeight="1" x14ac:dyDescent="0.3">
      <c r="A96" s="142"/>
      <c r="B96" s="3"/>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row>
    <row r="97" spans="1:57" ht="16.5" customHeight="1" x14ac:dyDescent="0.3">
      <c r="A97" s="142"/>
      <c r="B97" s="3"/>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row>
    <row r="98" spans="1:57" ht="16.5" customHeight="1" x14ac:dyDescent="0.3">
      <c r="A98" s="142"/>
      <c r="B98" s="3"/>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row>
    <row r="99" spans="1:57" ht="16.5" customHeight="1" x14ac:dyDescent="0.3">
      <c r="A99" s="142"/>
      <c r="B99" s="3"/>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row>
    <row r="100" spans="1:57" ht="16.5" customHeight="1" x14ac:dyDescent="0.3">
      <c r="A100" s="142"/>
      <c r="B100" s="3"/>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row>
    <row r="101" spans="1:57" ht="16.5" customHeight="1" x14ac:dyDescent="0.3">
      <c r="A101" s="142"/>
      <c r="B101" s="3"/>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row>
    <row r="102" spans="1:57" ht="16.5" customHeight="1" x14ac:dyDescent="0.3">
      <c r="A102" s="142"/>
      <c r="B102" s="3"/>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row>
    <row r="103" spans="1:57" ht="16.5" customHeight="1" x14ac:dyDescent="0.3">
      <c r="A103" s="142"/>
      <c r="B103" s="3"/>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row>
    <row r="104" spans="1:57" ht="16.5" customHeight="1" x14ac:dyDescent="0.3">
      <c r="A104" s="142"/>
      <c r="B104" s="3"/>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row>
    <row r="105" spans="1:57" ht="16.5" customHeight="1" x14ac:dyDescent="0.3">
      <c r="A105" s="142"/>
      <c r="B105" s="3"/>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row>
    <row r="106" spans="1:57" ht="16.5" customHeight="1" x14ac:dyDescent="0.3">
      <c r="A106" s="142"/>
      <c r="B106" s="3"/>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row>
    <row r="107" spans="1:57" ht="16.5" customHeight="1" x14ac:dyDescent="0.3">
      <c r="A107" s="142"/>
      <c r="B107" s="3"/>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row>
    <row r="108" spans="1:57" ht="16.5" customHeight="1" x14ac:dyDescent="0.3">
      <c r="A108" s="142"/>
      <c r="B108" s="3"/>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row>
    <row r="109" spans="1:57" ht="16.5" customHeight="1" x14ac:dyDescent="0.3">
      <c r="A109" s="142"/>
      <c r="B109" s="3"/>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row>
    <row r="110" spans="1:57" ht="16.5" customHeight="1" x14ac:dyDescent="0.3">
      <c r="A110" s="142"/>
      <c r="B110" s="3"/>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row>
    <row r="111" spans="1:57" ht="16.5" customHeight="1" x14ac:dyDescent="0.3">
      <c r="A111" s="142"/>
      <c r="B111" s="3"/>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row>
    <row r="112" spans="1:57" ht="16.5" customHeight="1" x14ac:dyDescent="0.3">
      <c r="A112" s="142"/>
      <c r="B112" s="3"/>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row>
    <row r="113" spans="1:57" ht="16.5" customHeight="1" x14ac:dyDescent="0.3">
      <c r="A113" s="142"/>
      <c r="B113" s="3"/>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row>
    <row r="114" spans="1:57" ht="16.5" customHeight="1" x14ac:dyDescent="0.3">
      <c r="A114" s="142"/>
      <c r="B114" s="3"/>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row>
    <row r="115" spans="1:57" ht="16.5" customHeight="1" x14ac:dyDescent="0.3">
      <c r="A115" s="142"/>
      <c r="B115" s="3"/>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row>
    <row r="116" spans="1:57" ht="16.5" customHeight="1" x14ac:dyDescent="0.3">
      <c r="A116" s="142"/>
      <c r="B116" s="3"/>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row>
    <row r="117" spans="1:57" ht="16.5" customHeight="1" x14ac:dyDescent="0.3">
      <c r="A117" s="142"/>
      <c r="B117" s="3"/>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row>
    <row r="118" spans="1:57" ht="16.5" customHeight="1" x14ac:dyDescent="0.3">
      <c r="A118" s="145"/>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row>
    <row r="119" spans="1:57" ht="16.5" customHeight="1" x14ac:dyDescent="0.3">
      <c r="A119" s="145"/>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row>
    <row r="120" spans="1:57" ht="16.5" customHeight="1" x14ac:dyDescent="0.3">
      <c r="A120" s="145"/>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row>
    <row r="121" spans="1:57" ht="16.5" customHeight="1" x14ac:dyDescent="0.3">
      <c r="A121" s="145"/>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row>
    <row r="122" spans="1:57" ht="16.5" customHeight="1" x14ac:dyDescent="0.3">
      <c r="A122" s="145"/>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row>
    <row r="123" spans="1:57" ht="16.5" customHeight="1" x14ac:dyDescent="0.3">
      <c r="A123" s="145"/>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row>
    <row r="124" spans="1:57" ht="16.5" customHeight="1" x14ac:dyDescent="0.3">
      <c r="A124" s="145"/>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row>
    <row r="125" spans="1:57" ht="16.5" customHeight="1" x14ac:dyDescent="0.3">
      <c r="A125" s="145"/>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row>
    <row r="126" spans="1:57" ht="16.5" customHeight="1" x14ac:dyDescent="0.3">
      <c r="A126" s="145"/>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row>
    <row r="127" spans="1:57" ht="16.5" customHeight="1" x14ac:dyDescent="0.3">
      <c r="A127" s="145"/>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row>
    <row r="128" spans="1:57" ht="16.5" customHeight="1" x14ac:dyDescent="0.3">
      <c r="A128" s="145"/>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row>
    <row r="129" spans="1:57" ht="16.5" customHeight="1" x14ac:dyDescent="0.3">
      <c r="A129" s="145"/>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row>
    <row r="130" spans="1:57" ht="16.5" customHeight="1" x14ac:dyDescent="0.3">
      <c r="A130" s="145"/>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row>
    <row r="131" spans="1:57" ht="16.5" customHeight="1" x14ac:dyDescent="0.3">
      <c r="A131" s="145"/>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row>
    <row r="132" spans="1:57" ht="16.5" customHeight="1" x14ac:dyDescent="0.3">
      <c r="A132" s="145"/>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row>
    <row r="133" spans="1:57" ht="16.5" customHeight="1" x14ac:dyDescent="0.3">
      <c r="A133" s="145"/>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row>
    <row r="134" spans="1:57" ht="16.5" customHeight="1" x14ac:dyDescent="0.3">
      <c r="A134" s="145"/>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row>
    <row r="135" spans="1:57" ht="16.5" customHeight="1" x14ac:dyDescent="0.3">
      <c r="A135" s="145"/>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row>
    <row r="136" spans="1:57" ht="16.5" customHeight="1" x14ac:dyDescent="0.3">
      <c r="A136" s="145"/>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row>
    <row r="137" spans="1:57" ht="16.5" customHeight="1" x14ac:dyDescent="0.3">
      <c r="A137" s="145"/>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row>
    <row r="138" spans="1:57" ht="16.5" customHeight="1" x14ac:dyDescent="0.3">
      <c r="A138" s="145"/>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row>
    <row r="139" spans="1:57" ht="16.5" customHeight="1" x14ac:dyDescent="0.3">
      <c r="A139" s="145"/>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row>
    <row r="140" spans="1:57" ht="16.5" customHeight="1" x14ac:dyDescent="0.3">
      <c r="A140" s="145"/>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row>
    <row r="141" spans="1:57" ht="16.5" customHeight="1" x14ac:dyDescent="0.3">
      <c r="A141" s="145"/>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row>
    <row r="142" spans="1:57" ht="16.5" customHeight="1" x14ac:dyDescent="0.3">
      <c r="A142" s="145"/>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row>
    <row r="143" spans="1:57" ht="16.5" customHeight="1" x14ac:dyDescent="0.3">
      <c r="A143" s="145"/>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row>
    <row r="144" spans="1:57" ht="16.5" customHeight="1" x14ac:dyDescent="0.3">
      <c r="A144" s="145"/>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row>
    <row r="145" spans="1:57" ht="16.5" customHeight="1" x14ac:dyDescent="0.3">
      <c r="A145" s="145"/>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row>
    <row r="146" spans="1:57" ht="16.5" customHeight="1" x14ac:dyDescent="0.3">
      <c r="A146" s="145"/>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row>
    <row r="147" spans="1:57" ht="16.5" customHeight="1" x14ac:dyDescent="0.3">
      <c r="A147" s="145"/>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row>
    <row r="148" spans="1:57" ht="16.5" customHeight="1" x14ac:dyDescent="0.3">
      <c r="A148" s="145"/>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row>
    <row r="149" spans="1:57" ht="16.5" customHeight="1" x14ac:dyDescent="0.3">
      <c r="A149" s="145"/>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row>
    <row r="150" spans="1:57" ht="16.5" customHeight="1" x14ac:dyDescent="0.3">
      <c r="A150" s="145"/>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row>
    <row r="151" spans="1:57" ht="16.5" customHeight="1" x14ac:dyDescent="0.3">
      <c r="A151" s="145"/>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row>
    <row r="152" spans="1:57" ht="16.5" customHeight="1" x14ac:dyDescent="0.3">
      <c r="A152" s="145"/>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row>
    <row r="153" spans="1:57" ht="16.5" customHeight="1" x14ac:dyDescent="0.3">
      <c r="A153" s="145"/>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row>
    <row r="154" spans="1:57" ht="16.5" customHeight="1" x14ac:dyDescent="0.3">
      <c r="A154" s="145"/>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row>
    <row r="155" spans="1:57" ht="16.5" customHeight="1" x14ac:dyDescent="0.3">
      <c r="A155" s="145"/>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row>
    <row r="156" spans="1:57" ht="16.5" customHeight="1" x14ac:dyDescent="0.3">
      <c r="A156" s="145"/>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row>
    <row r="157" spans="1:57" ht="16.5" customHeight="1" x14ac:dyDescent="0.3">
      <c r="A157" s="145"/>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row>
    <row r="158" spans="1:57" ht="16.5" customHeight="1" x14ac:dyDescent="0.3">
      <c r="A158" s="145"/>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row>
    <row r="159" spans="1:57" ht="16.5" customHeight="1" x14ac:dyDescent="0.3">
      <c r="A159" s="145"/>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row>
    <row r="160" spans="1:57" ht="16.5" customHeight="1" x14ac:dyDescent="0.3">
      <c r="A160" s="145"/>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row>
    <row r="161" spans="1:57" ht="16.5" customHeight="1" x14ac:dyDescent="0.3">
      <c r="A161" s="145"/>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row>
    <row r="162" spans="1:57" ht="16.5" customHeight="1" x14ac:dyDescent="0.3">
      <c r="A162" s="145"/>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row>
    <row r="163" spans="1:57" ht="16.5" customHeight="1" x14ac:dyDescent="0.3">
      <c r="A163" s="145"/>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row>
    <row r="164" spans="1:57" ht="16.5" customHeight="1" x14ac:dyDescent="0.3">
      <c r="A164" s="145"/>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row>
    <row r="165" spans="1:57" ht="16.5" customHeight="1" x14ac:dyDescent="0.3">
      <c r="A165" s="145"/>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row>
    <row r="166" spans="1:57" ht="16.5" customHeight="1" x14ac:dyDescent="0.3">
      <c r="A166" s="145"/>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row>
    <row r="167" spans="1:57" ht="16.5" customHeight="1" x14ac:dyDescent="0.3">
      <c r="A167" s="145"/>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row>
    <row r="168" spans="1:57" ht="16.5" customHeight="1" x14ac:dyDescent="0.3">
      <c r="A168" s="145"/>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row>
    <row r="169" spans="1:57" ht="16.5" customHeight="1" x14ac:dyDescent="0.3">
      <c r="A169" s="145"/>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row>
    <row r="170" spans="1:57" ht="16.5" customHeight="1" x14ac:dyDescent="0.3">
      <c r="A170" s="145"/>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row>
    <row r="171" spans="1:57" ht="16.5" customHeight="1" x14ac:dyDescent="0.3">
      <c r="A171" s="145"/>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row>
    <row r="172" spans="1:57" ht="16.5" customHeight="1" x14ac:dyDescent="0.3">
      <c r="A172" s="145"/>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row>
    <row r="173" spans="1:57" ht="16.5" customHeight="1" x14ac:dyDescent="0.3">
      <c r="A173" s="145"/>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row>
    <row r="174" spans="1:57" ht="16.5" customHeight="1" x14ac:dyDescent="0.3">
      <c r="A174" s="145"/>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row>
    <row r="175" spans="1:57" ht="16.5" customHeight="1" x14ac:dyDescent="0.3">
      <c r="A175" s="145"/>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row>
    <row r="176" spans="1:57" ht="16.5" customHeight="1" x14ac:dyDescent="0.3">
      <c r="A176" s="145"/>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row>
    <row r="177" spans="1:57" ht="16.5" customHeight="1" x14ac:dyDescent="0.3">
      <c r="A177" s="145"/>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row>
    <row r="178" spans="1:57" ht="16.5" customHeight="1" x14ac:dyDescent="0.3">
      <c r="A178" s="145"/>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row>
    <row r="179" spans="1:57" ht="16.5" customHeight="1" x14ac:dyDescent="0.3">
      <c r="A179" s="145"/>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row>
    <row r="180" spans="1:57" ht="16.5" customHeight="1" x14ac:dyDescent="0.3">
      <c r="A180" s="145"/>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row>
    <row r="181" spans="1:57" ht="16.5" customHeight="1" x14ac:dyDescent="0.3">
      <c r="A181" s="145"/>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row>
    <row r="182" spans="1:57" ht="16.5" customHeight="1" x14ac:dyDescent="0.3">
      <c r="A182" s="145"/>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row>
    <row r="183" spans="1:57" ht="16.5" customHeight="1" x14ac:dyDescent="0.3">
      <c r="A183" s="145"/>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row>
    <row r="184" spans="1:57" ht="16.5" customHeight="1" x14ac:dyDescent="0.3">
      <c r="A184" s="145"/>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row>
    <row r="185" spans="1:57" ht="16.5" customHeight="1" x14ac:dyDescent="0.3">
      <c r="A185" s="145"/>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row>
    <row r="186" spans="1:57" ht="16.5" customHeight="1" x14ac:dyDescent="0.3">
      <c r="A186" s="145"/>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row>
    <row r="187" spans="1:57" ht="16.5" customHeight="1" x14ac:dyDescent="0.3">
      <c r="A187" s="145"/>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row>
    <row r="188" spans="1:57" ht="16.5" customHeight="1" x14ac:dyDescent="0.3">
      <c r="A188" s="145"/>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row>
    <row r="189" spans="1:57" ht="16.5" customHeight="1" x14ac:dyDescent="0.3">
      <c r="A189" s="145"/>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row>
    <row r="190" spans="1:57" ht="16.5" customHeight="1" x14ac:dyDescent="0.3">
      <c r="A190" s="145"/>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row>
    <row r="191" spans="1:57" ht="16.5" customHeight="1" x14ac:dyDescent="0.3">
      <c r="A191" s="145"/>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row>
    <row r="192" spans="1:57" ht="16.5" customHeight="1" x14ac:dyDescent="0.3">
      <c r="A192" s="145"/>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row>
    <row r="193" spans="1:57" ht="16.5" customHeight="1" x14ac:dyDescent="0.3">
      <c r="A193" s="145"/>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row>
    <row r="194" spans="1:57" ht="16.5" customHeight="1" x14ac:dyDescent="0.3">
      <c r="A194" s="145"/>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row>
    <row r="195" spans="1:57" ht="16.5" customHeight="1" x14ac:dyDescent="0.3">
      <c r="A195" s="145"/>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row>
    <row r="196" spans="1:57" ht="16.5" customHeight="1" x14ac:dyDescent="0.3">
      <c r="A196" s="145"/>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row>
    <row r="197" spans="1:57" ht="16.5" customHeight="1" x14ac:dyDescent="0.3">
      <c r="A197" s="145"/>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row>
    <row r="198" spans="1:57" ht="16.5" customHeight="1" x14ac:dyDescent="0.3">
      <c r="A198" s="145"/>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row>
    <row r="199" spans="1:57" ht="16.5" customHeight="1" x14ac:dyDescent="0.3">
      <c r="A199" s="145"/>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row>
    <row r="200" spans="1:57" ht="16.5" customHeight="1" x14ac:dyDescent="0.3">
      <c r="A200" s="145"/>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row>
    <row r="201" spans="1:57" ht="16.5" customHeight="1" x14ac:dyDescent="0.3">
      <c r="A201" s="145"/>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row>
    <row r="202" spans="1:57" ht="16.5" customHeight="1" x14ac:dyDescent="0.3">
      <c r="A202" s="145"/>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row>
    <row r="203" spans="1:57" ht="16.5" customHeight="1" x14ac:dyDescent="0.3">
      <c r="A203" s="145"/>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row>
    <row r="204" spans="1:57" ht="16.5" customHeight="1" x14ac:dyDescent="0.3">
      <c r="A204" s="145"/>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row>
    <row r="205" spans="1:57" ht="16.5" customHeight="1" x14ac:dyDescent="0.3">
      <c r="A205" s="145"/>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row>
    <row r="206" spans="1:57" ht="16.5" customHeight="1" x14ac:dyDescent="0.3">
      <c r="A206" s="145"/>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row>
    <row r="207" spans="1:57" ht="16.5" customHeight="1" x14ac:dyDescent="0.3">
      <c r="A207" s="145"/>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row>
    <row r="208" spans="1:57" ht="16.5" customHeight="1" x14ac:dyDescent="0.3">
      <c r="A208" s="145"/>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row>
    <row r="209" spans="1:57" ht="16.5" customHeight="1" x14ac:dyDescent="0.3">
      <c r="A209" s="145"/>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row>
    <row r="210" spans="1:57" ht="16.5" customHeight="1" x14ac:dyDescent="0.3">
      <c r="A210" s="145"/>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row>
    <row r="211" spans="1:57" ht="16.5" customHeight="1" x14ac:dyDescent="0.3">
      <c r="A211" s="145"/>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row>
    <row r="212" spans="1:57" ht="16.5" customHeight="1" x14ac:dyDescent="0.3">
      <c r="A212" s="145"/>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row>
    <row r="213" spans="1:57" ht="16.5" customHeight="1" x14ac:dyDescent="0.3">
      <c r="A213" s="145"/>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row>
    <row r="214" spans="1:57" ht="16.5" customHeight="1" x14ac:dyDescent="0.3">
      <c r="A214" s="145"/>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row>
    <row r="215" spans="1:57" ht="16.5" customHeight="1" x14ac:dyDescent="0.3">
      <c r="A215" s="145"/>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row>
    <row r="216" spans="1:57" ht="16.5" customHeight="1" x14ac:dyDescent="0.3">
      <c r="A216" s="145"/>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row>
    <row r="217" spans="1:57" ht="16.5" customHeight="1" x14ac:dyDescent="0.3">
      <c r="A217" s="145"/>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row>
    <row r="218" spans="1:57" ht="16.5" customHeight="1" x14ac:dyDescent="0.3">
      <c r="A218" s="145"/>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row>
    <row r="219" spans="1:57" ht="16.5" customHeight="1" x14ac:dyDescent="0.3">
      <c r="A219" s="145"/>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row>
    <row r="220" spans="1:57" ht="16.5" customHeight="1" x14ac:dyDescent="0.3">
      <c r="A220" s="145"/>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row>
    <row r="221" spans="1:57" ht="16.5" customHeight="1" x14ac:dyDescent="0.3">
      <c r="A221" s="145"/>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row>
    <row r="222" spans="1:57" ht="16.5" customHeight="1" x14ac:dyDescent="0.3">
      <c r="A222" s="145"/>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row>
    <row r="223" spans="1:57" ht="16.5" customHeight="1" x14ac:dyDescent="0.3">
      <c r="A223" s="145"/>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row>
    <row r="224" spans="1:57" ht="16.5" customHeight="1" x14ac:dyDescent="0.3">
      <c r="A224" s="145"/>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row>
    <row r="225" spans="1:57" ht="16.5" customHeight="1" x14ac:dyDescent="0.3">
      <c r="A225" s="145"/>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row>
    <row r="226" spans="1:57" ht="16.5" customHeight="1" x14ac:dyDescent="0.3">
      <c r="A226" s="145"/>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row>
    <row r="227" spans="1:57" ht="16.5" customHeight="1" x14ac:dyDescent="0.3">
      <c r="A227" s="145"/>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row>
    <row r="228" spans="1:57" ht="16.5" customHeight="1" x14ac:dyDescent="0.3">
      <c r="A228" s="145"/>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row>
    <row r="229" spans="1:57" ht="16.5" customHeight="1" x14ac:dyDescent="0.3">
      <c r="A229" s="145"/>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row>
    <row r="230" spans="1:57" ht="16.5" customHeight="1" x14ac:dyDescent="0.3">
      <c r="A230" s="145"/>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row>
    <row r="231" spans="1:57" ht="16.5" customHeight="1" x14ac:dyDescent="0.3">
      <c r="A231" s="145"/>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row>
    <row r="232" spans="1:57" ht="16.5" customHeight="1" x14ac:dyDescent="0.3">
      <c r="A232" s="145"/>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row>
    <row r="233" spans="1:57" ht="16.5" customHeight="1" x14ac:dyDescent="0.3">
      <c r="A233" s="145"/>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row>
    <row r="234" spans="1:57" ht="16.5" customHeight="1" x14ac:dyDescent="0.3">
      <c r="A234" s="145"/>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row>
    <row r="235" spans="1:57" ht="16.5" customHeight="1" x14ac:dyDescent="0.3">
      <c r="A235" s="145"/>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row>
    <row r="236" spans="1:57" ht="16.5" customHeight="1" x14ac:dyDescent="0.3">
      <c r="A236" s="145"/>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row>
    <row r="237" spans="1:57" ht="16.5" customHeight="1" x14ac:dyDescent="0.3">
      <c r="A237" s="145"/>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row>
    <row r="238" spans="1:57" ht="16.5" customHeight="1" x14ac:dyDescent="0.3">
      <c r="A238" s="145"/>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row>
    <row r="239" spans="1:57" ht="16.5" customHeight="1" x14ac:dyDescent="0.3">
      <c r="A239" s="145"/>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row>
    <row r="240" spans="1:57" ht="16.5" customHeight="1" x14ac:dyDescent="0.3">
      <c r="A240" s="145"/>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row>
    <row r="241" spans="1:57" ht="16.5" customHeight="1" x14ac:dyDescent="0.3">
      <c r="A241" s="145"/>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row>
    <row r="242" spans="1:57" ht="16.5" customHeight="1" x14ac:dyDescent="0.3">
      <c r="A242" s="145"/>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row>
    <row r="243" spans="1:57" ht="16.5" customHeight="1" x14ac:dyDescent="0.3">
      <c r="A243" s="145"/>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row>
    <row r="244" spans="1:57" ht="16.5" customHeight="1" x14ac:dyDescent="0.3">
      <c r="A244" s="145"/>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row>
    <row r="245" spans="1:57" ht="16.5" customHeight="1" x14ac:dyDescent="0.3">
      <c r="A245" s="145"/>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row>
    <row r="246" spans="1:57" ht="16.5" customHeight="1" x14ac:dyDescent="0.3">
      <c r="A246" s="145"/>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row>
    <row r="247" spans="1:57" ht="16.5" customHeight="1" x14ac:dyDescent="0.3">
      <c r="A247" s="145"/>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row>
    <row r="248" spans="1:57" ht="16.5" customHeight="1" x14ac:dyDescent="0.3">
      <c r="A248" s="145"/>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row>
    <row r="249" spans="1:57" ht="16.5" customHeight="1" x14ac:dyDescent="0.3">
      <c r="A249" s="145"/>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row>
    <row r="250" spans="1:57" ht="16.5" customHeight="1" x14ac:dyDescent="0.3">
      <c r="A250" s="145"/>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row>
    <row r="251" spans="1:57" ht="16.5" customHeight="1" x14ac:dyDescent="0.3">
      <c r="A251" s="145"/>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row>
    <row r="252" spans="1:57" ht="16.5" customHeight="1" x14ac:dyDescent="0.3">
      <c r="A252" s="145"/>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row>
    <row r="253" spans="1:57" ht="16.5" customHeight="1" x14ac:dyDescent="0.3">
      <c r="A253" s="145"/>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row>
    <row r="254" spans="1:57" ht="16.5" customHeight="1" x14ac:dyDescent="0.3">
      <c r="A254" s="145"/>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row>
    <row r="255" spans="1:57" ht="16.5" customHeight="1" x14ac:dyDescent="0.3">
      <c r="A255" s="145"/>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row>
    <row r="256" spans="1:57" ht="16.5" customHeight="1" x14ac:dyDescent="0.3">
      <c r="A256" s="145"/>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row>
    <row r="257" spans="1:57" ht="16.5" customHeight="1" x14ac:dyDescent="0.3">
      <c r="A257" s="145"/>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row>
    <row r="258" spans="1:57" ht="16.5" customHeight="1" x14ac:dyDescent="0.3">
      <c r="A258" s="145"/>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row>
    <row r="259" spans="1:57" ht="16.5" customHeight="1" x14ac:dyDescent="0.3">
      <c r="A259" s="145"/>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row>
    <row r="260" spans="1:57" ht="16.5" customHeight="1" x14ac:dyDescent="0.3">
      <c r="A260" s="145"/>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row>
    <row r="261" spans="1:57" ht="16.5" customHeight="1" x14ac:dyDescent="0.3">
      <c r="A261" s="145"/>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row>
    <row r="262" spans="1:57" ht="16.5" customHeight="1" x14ac:dyDescent="0.3">
      <c r="A262" s="145"/>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row>
    <row r="263" spans="1:57" ht="16.5" customHeight="1" x14ac:dyDescent="0.3">
      <c r="A263" s="145"/>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row>
    <row r="264" spans="1:57" ht="16.5" customHeight="1" x14ac:dyDescent="0.3">
      <c r="A264" s="145"/>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row>
    <row r="265" spans="1:57" ht="16.5" customHeight="1" x14ac:dyDescent="0.3">
      <c r="A265" s="145"/>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row>
    <row r="266" spans="1:57" ht="16.5" customHeight="1" x14ac:dyDescent="0.3">
      <c r="A266" s="145"/>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row>
    <row r="267" spans="1:57" ht="16.5" customHeight="1" x14ac:dyDescent="0.3">
      <c r="A267" s="145"/>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row>
    <row r="268" spans="1:57" ht="16.5" customHeight="1" x14ac:dyDescent="0.3">
      <c r="A268" s="145"/>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row>
    <row r="269" spans="1:57" ht="16.5" customHeight="1" x14ac:dyDescent="0.3">
      <c r="A269" s="145"/>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row>
    <row r="270" spans="1:57" ht="16.5" customHeight="1" x14ac:dyDescent="0.3">
      <c r="A270" s="145"/>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row>
    <row r="271" spans="1:57" ht="16.5" customHeight="1" x14ac:dyDescent="0.3">
      <c r="A271" s="145"/>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row>
    <row r="272" spans="1:57" ht="16.5" customHeight="1" x14ac:dyDescent="0.3">
      <c r="A272" s="145"/>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row>
    <row r="273" spans="1:57" ht="16.5" customHeight="1" x14ac:dyDescent="0.3">
      <c r="A273" s="145"/>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row>
    <row r="274" spans="1:57" ht="16.5" customHeight="1" x14ac:dyDescent="0.3">
      <c r="A274" s="145"/>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row>
    <row r="275" spans="1:57" ht="16.5" customHeight="1" x14ac:dyDescent="0.3">
      <c r="A275" s="145"/>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row>
    <row r="276" spans="1:57" ht="16.5" customHeight="1" x14ac:dyDescent="0.3">
      <c r="A276" s="145"/>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row>
    <row r="277" spans="1:57" ht="16.5" customHeight="1" x14ac:dyDescent="0.3">
      <c r="A277" s="145"/>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row>
    <row r="278" spans="1:57" ht="16.5" customHeight="1" x14ac:dyDescent="0.3">
      <c r="A278" s="145"/>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row>
    <row r="279" spans="1:57" ht="16.5" customHeight="1" x14ac:dyDescent="0.3">
      <c r="A279" s="145"/>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row>
    <row r="280" spans="1:57" ht="16.5" customHeight="1" x14ac:dyDescent="0.3">
      <c r="A280" s="145"/>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row>
    <row r="281" spans="1:57" ht="16.5" customHeight="1" x14ac:dyDescent="0.3">
      <c r="A281" s="145"/>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row>
    <row r="282" spans="1:57" ht="16.5" customHeight="1" x14ac:dyDescent="0.3">
      <c r="A282" s="145"/>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row>
    <row r="283" spans="1:57" ht="16.5" customHeight="1" x14ac:dyDescent="0.3">
      <c r="A283" s="145"/>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row>
    <row r="284" spans="1:57" ht="16.5" customHeight="1" x14ac:dyDescent="0.3">
      <c r="A284" s="145"/>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row>
    <row r="285" spans="1:57" ht="16.5" customHeight="1" x14ac:dyDescent="0.3">
      <c r="A285" s="145"/>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row>
    <row r="286" spans="1:57" ht="16.5" customHeight="1" x14ac:dyDescent="0.3">
      <c r="A286" s="145"/>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row>
    <row r="287" spans="1:57" ht="16.5" customHeight="1" x14ac:dyDescent="0.3">
      <c r="A287" s="145"/>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row>
    <row r="288" spans="1:57" ht="16.5" customHeight="1" x14ac:dyDescent="0.3">
      <c r="A288" s="145"/>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row>
    <row r="289" spans="1:57" ht="16.5" customHeight="1" x14ac:dyDescent="0.3">
      <c r="A289" s="145"/>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row>
    <row r="290" spans="1:57" ht="16.5" customHeight="1" x14ac:dyDescent="0.3">
      <c r="A290" s="145"/>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row>
    <row r="291" spans="1:57" ht="16.5" customHeight="1" x14ac:dyDescent="0.3">
      <c r="A291" s="145"/>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row>
    <row r="292" spans="1:57" ht="16.5" customHeight="1" x14ac:dyDescent="0.3">
      <c r="A292" s="145"/>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row>
    <row r="293" spans="1:57" ht="16.5" customHeight="1" x14ac:dyDescent="0.3">
      <c r="A293" s="145"/>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row>
    <row r="294" spans="1:57" ht="16.5" customHeight="1" x14ac:dyDescent="0.3">
      <c r="A294" s="145"/>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row>
    <row r="295" spans="1:57" ht="16.5" customHeight="1" x14ac:dyDescent="0.3">
      <c r="A295" s="145"/>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row>
    <row r="296" spans="1:57" ht="16.5" customHeight="1" x14ac:dyDescent="0.3">
      <c r="A296" s="145"/>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4"/>
    </row>
    <row r="297" spans="1:57" ht="16.5" customHeight="1" x14ac:dyDescent="0.3">
      <c r="A297" s="145"/>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row>
    <row r="298" spans="1:57" ht="16.5" customHeight="1" x14ac:dyDescent="0.3">
      <c r="A298" s="145"/>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row>
    <row r="299" spans="1:57" ht="16.5" customHeight="1" x14ac:dyDescent="0.3">
      <c r="A299" s="145"/>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4"/>
      <c r="BE299" s="4"/>
    </row>
    <row r="300" spans="1:57" ht="16.5" customHeight="1" x14ac:dyDescent="0.3">
      <c r="A300" s="145"/>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row>
    <row r="301" spans="1:57" ht="16.5" customHeight="1" x14ac:dyDescent="0.3">
      <c r="A301" s="145"/>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row>
    <row r="302" spans="1:57" ht="16.5" customHeight="1" x14ac:dyDescent="0.3">
      <c r="A302" s="145"/>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4"/>
      <c r="BE302" s="4"/>
    </row>
    <row r="303" spans="1:57" ht="16.5" customHeight="1" x14ac:dyDescent="0.3">
      <c r="A303" s="145"/>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4"/>
      <c r="BE303" s="4"/>
    </row>
    <row r="304" spans="1:57" ht="16.5" customHeight="1" x14ac:dyDescent="0.3">
      <c r="A304" s="145"/>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4"/>
      <c r="BE304" s="4"/>
    </row>
    <row r="305" spans="1:57" ht="16.5" customHeight="1" x14ac:dyDescent="0.3">
      <c r="A305" s="145"/>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row>
    <row r="306" spans="1:57" ht="16.5" customHeight="1" x14ac:dyDescent="0.3">
      <c r="A306" s="145"/>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4"/>
      <c r="BE306" s="4"/>
    </row>
    <row r="307" spans="1:57" ht="16.5" customHeight="1" x14ac:dyDescent="0.3">
      <c r="A307" s="145"/>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4"/>
    </row>
    <row r="308" spans="1:57" ht="16.5" customHeight="1" x14ac:dyDescent="0.3">
      <c r="A308" s="145"/>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4"/>
    </row>
    <row r="309" spans="1:57" ht="16.5" customHeight="1" x14ac:dyDescent="0.3">
      <c r="A309" s="145"/>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4"/>
    </row>
    <row r="310" spans="1:57" ht="16.5" customHeight="1" x14ac:dyDescent="0.3">
      <c r="A310" s="145"/>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4"/>
    </row>
    <row r="311" spans="1:57" ht="16.5" customHeight="1" x14ac:dyDescent="0.3">
      <c r="A311" s="145"/>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4"/>
      <c r="BE311" s="4"/>
    </row>
    <row r="312" spans="1:57" ht="16.5" customHeight="1" x14ac:dyDescent="0.3">
      <c r="A312" s="145"/>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4"/>
      <c r="BE312" s="4"/>
    </row>
    <row r="313" spans="1:57" ht="16.5" customHeight="1" x14ac:dyDescent="0.3">
      <c r="A313" s="145"/>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4"/>
      <c r="BE313" s="4"/>
    </row>
    <row r="314" spans="1:57" ht="16.5" customHeight="1" x14ac:dyDescent="0.3">
      <c r="A314" s="145"/>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4"/>
      <c r="BE314" s="4"/>
    </row>
    <row r="315" spans="1:57" ht="16.5" customHeight="1" x14ac:dyDescent="0.3">
      <c r="A315" s="145"/>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4"/>
      <c r="BE315" s="4"/>
    </row>
    <row r="316" spans="1:57" ht="16.5" customHeight="1" x14ac:dyDescent="0.3">
      <c r="A316" s="145"/>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4"/>
      <c r="BE316" s="4"/>
    </row>
    <row r="317" spans="1:57" ht="16.5" customHeight="1" x14ac:dyDescent="0.3">
      <c r="A317" s="145"/>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4"/>
      <c r="BE317" s="4"/>
    </row>
    <row r="318" spans="1:57" ht="16.5" customHeight="1" x14ac:dyDescent="0.3">
      <c r="A318" s="145"/>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4"/>
      <c r="BE318" s="4"/>
    </row>
    <row r="319" spans="1:57" ht="16.5" customHeight="1" x14ac:dyDescent="0.3">
      <c r="A319" s="145"/>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4"/>
      <c r="BE319" s="4"/>
    </row>
    <row r="320" spans="1:57" ht="16.5" customHeight="1" x14ac:dyDescent="0.3">
      <c r="A320" s="145"/>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4"/>
    </row>
    <row r="321" spans="1:57" ht="16.5" customHeight="1" x14ac:dyDescent="0.3">
      <c r="A321" s="145"/>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4"/>
    </row>
    <row r="322" spans="1:57" ht="16.5" customHeight="1" x14ac:dyDescent="0.3">
      <c r="A322" s="145"/>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4"/>
    </row>
    <row r="323" spans="1:57" ht="16.5" customHeight="1" x14ac:dyDescent="0.3">
      <c r="A323" s="145"/>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4"/>
    </row>
    <row r="324" spans="1:57" ht="16.5" customHeight="1" x14ac:dyDescent="0.3">
      <c r="A324" s="145"/>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4"/>
    </row>
    <row r="325" spans="1:57" ht="16.5" customHeight="1" x14ac:dyDescent="0.3">
      <c r="A325" s="145"/>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4"/>
      <c r="BE325" s="4"/>
    </row>
    <row r="326" spans="1:57" ht="16.5" customHeight="1" x14ac:dyDescent="0.3">
      <c r="A326" s="145"/>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4"/>
      <c r="BE326" s="4"/>
    </row>
    <row r="327" spans="1:57" ht="16.5" customHeight="1" x14ac:dyDescent="0.3">
      <c r="A327" s="145"/>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4"/>
      <c r="BE327" s="4"/>
    </row>
    <row r="328" spans="1:57" ht="16.5" customHeight="1" x14ac:dyDescent="0.3">
      <c r="A328" s="145"/>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row>
    <row r="329" spans="1:57" ht="16.5" customHeight="1" x14ac:dyDescent="0.3">
      <c r="A329" s="145"/>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row>
    <row r="330" spans="1:57" ht="16.5" customHeight="1" x14ac:dyDescent="0.3">
      <c r="A330" s="145"/>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row>
    <row r="331" spans="1:57" ht="16.5" customHeight="1" x14ac:dyDescent="0.3">
      <c r="A331" s="145"/>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row>
    <row r="332" spans="1:57" ht="16.5" customHeight="1" x14ac:dyDescent="0.3">
      <c r="A332" s="145"/>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4"/>
      <c r="BE332" s="4"/>
    </row>
    <row r="333" spans="1:57" ht="16.5" customHeight="1" x14ac:dyDescent="0.3">
      <c r="A333" s="145"/>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row>
    <row r="334" spans="1:57" ht="16.5" customHeight="1" x14ac:dyDescent="0.3">
      <c r="A334" s="145"/>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4"/>
      <c r="BE334" s="4"/>
    </row>
    <row r="335" spans="1:57" ht="16.5" customHeight="1" x14ac:dyDescent="0.3">
      <c r="A335" s="145"/>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4"/>
      <c r="BE335" s="4"/>
    </row>
    <row r="336" spans="1:57" ht="16.5" customHeight="1" x14ac:dyDescent="0.3">
      <c r="A336" s="145"/>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4"/>
    </row>
    <row r="337" spans="1:57" ht="16.5" customHeight="1" x14ac:dyDescent="0.3">
      <c r="A337" s="145"/>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4"/>
    </row>
    <row r="338" spans="1:57" ht="16.5" customHeight="1" x14ac:dyDescent="0.3">
      <c r="A338" s="145"/>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4"/>
    </row>
    <row r="339" spans="1:57" ht="16.5" customHeight="1" x14ac:dyDescent="0.3">
      <c r="A339" s="145"/>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4"/>
    </row>
    <row r="340" spans="1:57" ht="16.5" customHeight="1" x14ac:dyDescent="0.3">
      <c r="A340" s="145"/>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4"/>
    </row>
    <row r="341" spans="1:57" ht="16.5" customHeight="1" x14ac:dyDescent="0.3">
      <c r="A341" s="145"/>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4"/>
      <c r="BE341" s="4"/>
    </row>
    <row r="342" spans="1:57" ht="16.5" customHeight="1" x14ac:dyDescent="0.3">
      <c r="A342" s="145"/>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4"/>
      <c r="BE342" s="4"/>
    </row>
    <row r="343" spans="1:57" ht="16.5" customHeight="1" x14ac:dyDescent="0.3">
      <c r="A343" s="145"/>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4"/>
      <c r="BE343" s="4"/>
    </row>
    <row r="344" spans="1:57" ht="16.5" customHeight="1" x14ac:dyDescent="0.3">
      <c r="A344" s="145"/>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4"/>
      <c r="BE344" s="4"/>
    </row>
    <row r="345" spans="1:57" ht="16.5" customHeight="1" x14ac:dyDescent="0.3">
      <c r="A345" s="145"/>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4"/>
      <c r="BE345" s="4"/>
    </row>
    <row r="346" spans="1:57" ht="16.5" customHeight="1" x14ac:dyDescent="0.3">
      <c r="A346" s="145"/>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row>
    <row r="347" spans="1:57" ht="16.5" customHeight="1" x14ac:dyDescent="0.3">
      <c r="A347" s="145"/>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4"/>
      <c r="BE347" s="4"/>
    </row>
    <row r="348" spans="1:57" ht="16.5" customHeight="1" x14ac:dyDescent="0.3">
      <c r="A348" s="145"/>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4"/>
      <c r="BE348" s="4"/>
    </row>
    <row r="349" spans="1:57" ht="16.5" customHeight="1" x14ac:dyDescent="0.3">
      <c r="A349" s="145"/>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4"/>
      <c r="BE349" s="4"/>
    </row>
    <row r="350" spans="1:57" ht="16.5" customHeight="1" x14ac:dyDescent="0.3">
      <c r="A350" s="145"/>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4"/>
    </row>
    <row r="351" spans="1:57" ht="16.5" customHeight="1" x14ac:dyDescent="0.3">
      <c r="A351" s="145"/>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row>
    <row r="352" spans="1:57" ht="16.5" customHeight="1" x14ac:dyDescent="0.3">
      <c r="A352" s="145"/>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row>
    <row r="353" spans="1:57" ht="16.5" customHeight="1" x14ac:dyDescent="0.3">
      <c r="A353" s="145"/>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row>
    <row r="354" spans="1:57" ht="16.5" customHeight="1" x14ac:dyDescent="0.3">
      <c r="A354" s="145"/>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row>
    <row r="355" spans="1:57" ht="16.5" customHeight="1" x14ac:dyDescent="0.3">
      <c r="A355" s="145"/>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row>
    <row r="356" spans="1:57" ht="16.5" customHeight="1" x14ac:dyDescent="0.3">
      <c r="A356" s="145"/>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row>
    <row r="357" spans="1:57" ht="16.5" customHeight="1" x14ac:dyDescent="0.3">
      <c r="A357" s="145"/>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row>
    <row r="358" spans="1:57" ht="16.5" customHeight="1" x14ac:dyDescent="0.3">
      <c r="A358" s="145"/>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row>
    <row r="359" spans="1:57" ht="16.5" customHeight="1" x14ac:dyDescent="0.3">
      <c r="A359" s="145"/>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row>
    <row r="360" spans="1:57" ht="16.5" customHeight="1" x14ac:dyDescent="0.3">
      <c r="A360" s="145"/>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row>
    <row r="361" spans="1:57" ht="16.5" customHeight="1" x14ac:dyDescent="0.3">
      <c r="A361" s="145"/>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row>
    <row r="362" spans="1:57" ht="16.5" customHeight="1" x14ac:dyDescent="0.3">
      <c r="A362" s="145"/>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row>
    <row r="363" spans="1:57" ht="16.5" customHeight="1" x14ac:dyDescent="0.3">
      <c r="A363" s="145"/>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row>
    <row r="364" spans="1:57" ht="16.5" customHeight="1" x14ac:dyDescent="0.3">
      <c r="A364" s="145"/>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row>
    <row r="365" spans="1:57" ht="16.5" customHeight="1" x14ac:dyDescent="0.3">
      <c r="A365" s="145"/>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row>
    <row r="366" spans="1:57" ht="16.5" customHeight="1" x14ac:dyDescent="0.3">
      <c r="A366" s="145"/>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row>
    <row r="367" spans="1:57" ht="16.5" customHeight="1" x14ac:dyDescent="0.3">
      <c r="A367" s="145"/>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row>
    <row r="368" spans="1:57" ht="16.5" customHeight="1" x14ac:dyDescent="0.3">
      <c r="A368" s="145"/>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row>
    <row r="369" spans="1:57" ht="16.5" customHeight="1" x14ac:dyDescent="0.3">
      <c r="A369" s="145"/>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row>
    <row r="370" spans="1:57" ht="16.5" customHeight="1" x14ac:dyDescent="0.3">
      <c r="A370" s="145"/>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row>
    <row r="371" spans="1:57" ht="16.5" customHeight="1" x14ac:dyDescent="0.3">
      <c r="A371" s="145"/>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row>
    <row r="372" spans="1:57" ht="16.5" customHeight="1" x14ac:dyDescent="0.3">
      <c r="A372" s="145"/>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row>
    <row r="373" spans="1:57" ht="16.5" customHeight="1" x14ac:dyDescent="0.3">
      <c r="A373" s="145"/>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row>
    <row r="374" spans="1:57" ht="16.5" customHeight="1" x14ac:dyDescent="0.3">
      <c r="A374" s="145"/>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row>
    <row r="375" spans="1:57" ht="16.5" customHeight="1" x14ac:dyDescent="0.3">
      <c r="A375" s="145"/>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row>
    <row r="376" spans="1:57" ht="16.5" customHeight="1" x14ac:dyDescent="0.3">
      <c r="A376" s="145"/>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row>
    <row r="377" spans="1:57" ht="16.5" customHeight="1" x14ac:dyDescent="0.3">
      <c r="A377" s="145"/>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row>
    <row r="378" spans="1:57" ht="16.5" customHeight="1" x14ac:dyDescent="0.3">
      <c r="A378" s="145"/>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row>
    <row r="379" spans="1:57" ht="16.5" customHeight="1" x14ac:dyDescent="0.3">
      <c r="A379" s="145"/>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row>
    <row r="380" spans="1:57" ht="16.5" customHeight="1" x14ac:dyDescent="0.3">
      <c r="A380" s="145"/>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row>
    <row r="381" spans="1:57" ht="16.5" customHeight="1" x14ac:dyDescent="0.3">
      <c r="A381" s="145"/>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row>
    <row r="382" spans="1:57" ht="16.5" customHeight="1" x14ac:dyDescent="0.3">
      <c r="A382" s="145"/>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row>
    <row r="383" spans="1:57" ht="16.5" customHeight="1" x14ac:dyDescent="0.3">
      <c r="A383" s="145"/>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row>
    <row r="384" spans="1:57" ht="16.5" customHeight="1" x14ac:dyDescent="0.3">
      <c r="A384" s="145"/>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row>
    <row r="385" spans="1:57" ht="16.5" customHeight="1" x14ac:dyDescent="0.3">
      <c r="A385" s="145"/>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row>
    <row r="386" spans="1:57" ht="16.5" customHeight="1" x14ac:dyDescent="0.3">
      <c r="A386" s="145"/>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row>
    <row r="387" spans="1:57" ht="16.5" customHeight="1" x14ac:dyDescent="0.3">
      <c r="A387" s="145"/>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row>
    <row r="388" spans="1:57" ht="16.5" customHeight="1" x14ac:dyDescent="0.3">
      <c r="A388" s="145"/>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row>
    <row r="389" spans="1:57" ht="16.5" customHeight="1" x14ac:dyDescent="0.3">
      <c r="A389" s="145"/>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row>
    <row r="390" spans="1:57" ht="16.5" customHeight="1" x14ac:dyDescent="0.3">
      <c r="A390" s="145"/>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row>
    <row r="391" spans="1:57" ht="16.5" customHeight="1" x14ac:dyDescent="0.3">
      <c r="A391" s="145"/>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row>
    <row r="392" spans="1:57" ht="16.5" customHeight="1" x14ac:dyDescent="0.3">
      <c r="A392" s="145"/>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row>
    <row r="393" spans="1:57" ht="16.5" customHeight="1" x14ac:dyDescent="0.3">
      <c r="A393" s="145"/>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row>
    <row r="394" spans="1:57" ht="16.5" customHeight="1" x14ac:dyDescent="0.3">
      <c r="A394" s="145"/>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row>
    <row r="395" spans="1:57" ht="16.5" customHeight="1" x14ac:dyDescent="0.3">
      <c r="A395" s="145"/>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row>
    <row r="396" spans="1:57" ht="16.5" customHeight="1" x14ac:dyDescent="0.3">
      <c r="A396" s="145"/>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row>
    <row r="397" spans="1:57" ht="16.5" customHeight="1" x14ac:dyDescent="0.3">
      <c r="A397" s="145"/>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row>
    <row r="398" spans="1:57" ht="16.5" customHeight="1" x14ac:dyDescent="0.3">
      <c r="A398" s="145"/>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row>
    <row r="399" spans="1:57" ht="16.5" customHeight="1" x14ac:dyDescent="0.3">
      <c r="A399" s="145"/>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row>
    <row r="400" spans="1:57" ht="16.5" customHeight="1" x14ac:dyDescent="0.3">
      <c r="A400" s="145"/>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row>
    <row r="401" spans="1:57" ht="16.5" customHeight="1" x14ac:dyDescent="0.3">
      <c r="A401" s="145"/>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row>
    <row r="402" spans="1:57" ht="16.5" customHeight="1" x14ac:dyDescent="0.3">
      <c r="A402" s="145"/>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row>
    <row r="403" spans="1:57" ht="16.5" customHeight="1" x14ac:dyDescent="0.3">
      <c r="A403" s="145"/>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row>
    <row r="404" spans="1:57" ht="16.5" customHeight="1" x14ac:dyDescent="0.3">
      <c r="A404" s="145"/>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row>
    <row r="405" spans="1:57" ht="16.5" customHeight="1" x14ac:dyDescent="0.3">
      <c r="A405" s="145"/>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row>
    <row r="406" spans="1:57" ht="16.5" customHeight="1" x14ac:dyDescent="0.3">
      <c r="A406" s="145"/>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row>
    <row r="407" spans="1:57" ht="16.5" customHeight="1" x14ac:dyDescent="0.3">
      <c r="A407" s="145"/>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row>
    <row r="408" spans="1:57" ht="16.5" customHeight="1" x14ac:dyDescent="0.3">
      <c r="A408" s="145"/>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row>
    <row r="409" spans="1:57" ht="16.5" customHeight="1" x14ac:dyDescent="0.3">
      <c r="A409" s="145"/>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row>
    <row r="410" spans="1:57" ht="16.5" customHeight="1" x14ac:dyDescent="0.3">
      <c r="A410" s="145"/>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row>
    <row r="411" spans="1:57" ht="16.5" customHeight="1" x14ac:dyDescent="0.3">
      <c r="A411" s="145"/>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row>
    <row r="412" spans="1:57" ht="16.5" customHeight="1" x14ac:dyDescent="0.3">
      <c r="A412" s="145"/>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row>
    <row r="413" spans="1:57" ht="16.5" customHeight="1" x14ac:dyDescent="0.3">
      <c r="A413" s="145"/>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row>
    <row r="414" spans="1:57" ht="16.5" customHeight="1" x14ac:dyDescent="0.3">
      <c r="A414" s="145"/>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row>
    <row r="415" spans="1:57" ht="16.5" customHeight="1" x14ac:dyDescent="0.3">
      <c r="A415" s="145"/>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row>
    <row r="416" spans="1:57" ht="16.5" customHeight="1" x14ac:dyDescent="0.3">
      <c r="A416" s="145"/>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row>
    <row r="417" spans="1:57" ht="16.5" customHeight="1" x14ac:dyDescent="0.3">
      <c r="A417" s="145"/>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row>
    <row r="418" spans="1:57" ht="16.5" customHeight="1" x14ac:dyDescent="0.3">
      <c r="A418" s="145"/>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row>
    <row r="419" spans="1:57" ht="16.5" customHeight="1" x14ac:dyDescent="0.3">
      <c r="A419" s="145"/>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row>
    <row r="420" spans="1:57" ht="16.5" customHeight="1" x14ac:dyDescent="0.3">
      <c r="A420" s="145"/>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row>
    <row r="421" spans="1:57" ht="16.5" customHeight="1" x14ac:dyDescent="0.3">
      <c r="A421" s="145"/>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row>
    <row r="422" spans="1:57" ht="16.5" customHeight="1" x14ac:dyDescent="0.3">
      <c r="A422" s="145"/>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row>
    <row r="423" spans="1:57" ht="16.5" customHeight="1" x14ac:dyDescent="0.3">
      <c r="A423" s="145"/>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row>
    <row r="424" spans="1:57" ht="16.5" customHeight="1" x14ac:dyDescent="0.3">
      <c r="A424" s="145"/>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row>
    <row r="425" spans="1:57" ht="16.5" customHeight="1" x14ac:dyDescent="0.3">
      <c r="A425" s="145"/>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row>
    <row r="426" spans="1:57" ht="16.5" customHeight="1" x14ac:dyDescent="0.3">
      <c r="A426" s="145"/>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row>
    <row r="427" spans="1:57" ht="16.5" customHeight="1" x14ac:dyDescent="0.3">
      <c r="A427" s="145"/>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row>
    <row r="428" spans="1:57" ht="16.5" customHeight="1" x14ac:dyDescent="0.3">
      <c r="A428" s="145"/>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row>
    <row r="429" spans="1:57" ht="16.5" customHeight="1" x14ac:dyDescent="0.3">
      <c r="A429" s="145"/>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row>
    <row r="430" spans="1:57" ht="16.5" customHeight="1" x14ac:dyDescent="0.3">
      <c r="A430" s="145"/>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row>
    <row r="431" spans="1:57" ht="16.5" customHeight="1" x14ac:dyDescent="0.3">
      <c r="A431" s="145"/>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row>
    <row r="432" spans="1:57" ht="16.5" customHeight="1" x14ac:dyDescent="0.3">
      <c r="A432" s="145"/>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row>
    <row r="433" spans="1:57" ht="16.5" customHeight="1" x14ac:dyDescent="0.3">
      <c r="A433" s="145"/>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row>
    <row r="434" spans="1:57" ht="16.5" customHeight="1" x14ac:dyDescent="0.3">
      <c r="A434" s="145"/>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row>
    <row r="435" spans="1:57" ht="16.5" customHeight="1" x14ac:dyDescent="0.3">
      <c r="A435" s="145"/>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row>
    <row r="436" spans="1:57" ht="16.5" customHeight="1" x14ac:dyDescent="0.3">
      <c r="A436" s="145"/>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row>
    <row r="437" spans="1:57" ht="16.5" customHeight="1" x14ac:dyDescent="0.3">
      <c r="A437" s="145"/>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row>
    <row r="438" spans="1:57" ht="16.5" customHeight="1" x14ac:dyDescent="0.3">
      <c r="A438" s="145"/>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row>
    <row r="439" spans="1:57" ht="16.5" customHeight="1" x14ac:dyDescent="0.3">
      <c r="A439" s="145"/>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row>
    <row r="440" spans="1:57" ht="16.5" customHeight="1" x14ac:dyDescent="0.3">
      <c r="A440" s="145"/>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row>
    <row r="441" spans="1:57" ht="16.5" customHeight="1" x14ac:dyDescent="0.3">
      <c r="A441" s="145"/>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row>
    <row r="442" spans="1:57" ht="16.5" customHeight="1" x14ac:dyDescent="0.3">
      <c r="A442" s="145"/>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row>
    <row r="443" spans="1:57" ht="16.5" customHeight="1" x14ac:dyDescent="0.3">
      <c r="A443" s="145"/>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row>
    <row r="444" spans="1:57" ht="16.5" customHeight="1" x14ac:dyDescent="0.3">
      <c r="A444" s="145"/>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row>
    <row r="445" spans="1:57" ht="16.5" customHeight="1" x14ac:dyDescent="0.3">
      <c r="A445" s="145"/>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row>
    <row r="446" spans="1:57" ht="16.5" customHeight="1" x14ac:dyDescent="0.3">
      <c r="A446" s="145"/>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row>
    <row r="447" spans="1:57" ht="16.5" customHeight="1" x14ac:dyDescent="0.3">
      <c r="A447" s="145"/>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row>
    <row r="448" spans="1:57" ht="16.5" customHeight="1" x14ac:dyDescent="0.3">
      <c r="A448" s="145"/>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row>
    <row r="449" spans="1:57" ht="16.5" customHeight="1" x14ac:dyDescent="0.3">
      <c r="A449" s="145"/>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row>
    <row r="450" spans="1:57" ht="16.5" customHeight="1" x14ac:dyDescent="0.3">
      <c r="A450" s="145"/>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row>
    <row r="451" spans="1:57" ht="16.5" customHeight="1" x14ac:dyDescent="0.3">
      <c r="A451" s="145"/>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row>
    <row r="452" spans="1:57" ht="16.5" customHeight="1" x14ac:dyDescent="0.3">
      <c r="A452" s="145"/>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row>
    <row r="453" spans="1:57" ht="16.5" customHeight="1" x14ac:dyDescent="0.3">
      <c r="A453" s="145"/>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row>
    <row r="454" spans="1:57" ht="16.5" customHeight="1" x14ac:dyDescent="0.3">
      <c r="A454" s="145"/>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row>
    <row r="455" spans="1:57" ht="16.5" customHeight="1" x14ac:dyDescent="0.3">
      <c r="A455" s="145"/>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row>
    <row r="456" spans="1:57" ht="16.5" customHeight="1" x14ac:dyDescent="0.3">
      <c r="A456" s="145"/>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row>
    <row r="457" spans="1:57" ht="16.5" customHeight="1" x14ac:dyDescent="0.3">
      <c r="A457" s="145"/>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row>
    <row r="458" spans="1:57" ht="16.5" customHeight="1" x14ac:dyDescent="0.3">
      <c r="A458" s="145"/>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row>
    <row r="459" spans="1:57" ht="16.5" customHeight="1" x14ac:dyDescent="0.3">
      <c r="A459" s="145"/>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row>
    <row r="460" spans="1:57" ht="16.5" customHeight="1" x14ac:dyDescent="0.3">
      <c r="A460" s="145"/>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row>
    <row r="461" spans="1:57" ht="16.5" customHeight="1" x14ac:dyDescent="0.3">
      <c r="A461" s="145"/>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row>
    <row r="462" spans="1:57" ht="16.5" customHeight="1" x14ac:dyDescent="0.3">
      <c r="A462" s="145"/>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row>
    <row r="463" spans="1:57" ht="16.5" customHeight="1" x14ac:dyDescent="0.3">
      <c r="A463" s="145"/>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row>
    <row r="464" spans="1:57" ht="16.5" customHeight="1" x14ac:dyDescent="0.3">
      <c r="A464" s="145"/>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row>
    <row r="465" spans="1:57" ht="16.5" customHeight="1" x14ac:dyDescent="0.3">
      <c r="A465" s="145"/>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row>
    <row r="466" spans="1:57" ht="16.5" customHeight="1" x14ac:dyDescent="0.3">
      <c r="A466" s="145"/>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row>
    <row r="467" spans="1:57" ht="16.5" customHeight="1" x14ac:dyDescent="0.3">
      <c r="A467" s="145"/>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row>
    <row r="468" spans="1:57" ht="16.5" customHeight="1" x14ac:dyDescent="0.3">
      <c r="A468" s="145"/>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row>
    <row r="469" spans="1:57" ht="16.5" customHeight="1" x14ac:dyDescent="0.3">
      <c r="A469" s="145"/>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row>
    <row r="470" spans="1:57" ht="16.5" customHeight="1" x14ac:dyDescent="0.3">
      <c r="A470" s="145"/>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row>
    <row r="471" spans="1:57" ht="16.5" customHeight="1" x14ac:dyDescent="0.3">
      <c r="A471" s="145"/>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row>
    <row r="472" spans="1:57" ht="16.5" customHeight="1" x14ac:dyDescent="0.3">
      <c r="A472" s="145"/>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row>
    <row r="473" spans="1:57" ht="16.5" customHeight="1" x14ac:dyDescent="0.3">
      <c r="A473" s="145"/>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row>
    <row r="474" spans="1:57" ht="16.5" customHeight="1" x14ac:dyDescent="0.3">
      <c r="A474" s="145"/>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row>
    <row r="475" spans="1:57" ht="16.5" customHeight="1" x14ac:dyDescent="0.3">
      <c r="A475" s="145"/>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row>
    <row r="476" spans="1:57" ht="16.5" customHeight="1" x14ac:dyDescent="0.3">
      <c r="A476" s="145"/>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row>
    <row r="477" spans="1:57" ht="16.5" customHeight="1" x14ac:dyDescent="0.3">
      <c r="A477" s="145"/>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row>
    <row r="478" spans="1:57" ht="16.5" customHeight="1" x14ac:dyDescent="0.3">
      <c r="A478" s="145"/>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row>
    <row r="479" spans="1:57" ht="16.5" customHeight="1" x14ac:dyDescent="0.3">
      <c r="A479" s="145"/>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row>
    <row r="480" spans="1:57" ht="16.5" customHeight="1" x14ac:dyDescent="0.3">
      <c r="A480" s="145"/>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row>
    <row r="481" spans="1:57" ht="16.5" customHeight="1" x14ac:dyDescent="0.3">
      <c r="A481" s="145"/>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row>
    <row r="482" spans="1:57" ht="16.5" customHeight="1" x14ac:dyDescent="0.3">
      <c r="A482" s="145"/>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row>
    <row r="483" spans="1:57" ht="16.5" customHeight="1" x14ac:dyDescent="0.3">
      <c r="A483" s="145"/>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row>
    <row r="484" spans="1:57" ht="16.5" customHeight="1" x14ac:dyDescent="0.3">
      <c r="A484" s="145"/>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row>
    <row r="485" spans="1:57" ht="16.5" customHeight="1" x14ac:dyDescent="0.3">
      <c r="A485" s="145"/>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row>
    <row r="486" spans="1:57" ht="16.5" customHeight="1" x14ac:dyDescent="0.3">
      <c r="A486" s="145"/>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row>
    <row r="487" spans="1:57" ht="16.5" customHeight="1" x14ac:dyDescent="0.3">
      <c r="A487" s="145"/>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row>
    <row r="488" spans="1:57" ht="16.5" customHeight="1" x14ac:dyDescent="0.3">
      <c r="A488" s="145"/>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row>
    <row r="489" spans="1:57" ht="16.5" customHeight="1" x14ac:dyDescent="0.3">
      <c r="A489" s="145"/>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row>
    <row r="490" spans="1:57" ht="16.5" customHeight="1" x14ac:dyDescent="0.3">
      <c r="A490" s="145"/>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row>
    <row r="491" spans="1:57" ht="16.5" customHeight="1" x14ac:dyDescent="0.3">
      <c r="A491" s="145"/>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row>
    <row r="492" spans="1:57" ht="16.5" customHeight="1" x14ac:dyDescent="0.3">
      <c r="A492" s="145"/>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row>
    <row r="493" spans="1:57" ht="16.5" customHeight="1" x14ac:dyDescent="0.3">
      <c r="A493" s="145"/>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row>
    <row r="494" spans="1:57" ht="16.5" customHeight="1" x14ac:dyDescent="0.3">
      <c r="A494" s="145"/>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row>
    <row r="495" spans="1:57" ht="16.5" customHeight="1" x14ac:dyDescent="0.3">
      <c r="A495" s="145"/>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row>
    <row r="496" spans="1:57" ht="16.5" customHeight="1" x14ac:dyDescent="0.3">
      <c r="A496" s="145"/>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row>
    <row r="497" spans="1:57" ht="16.5" customHeight="1" x14ac:dyDescent="0.3">
      <c r="A497" s="145"/>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row>
    <row r="498" spans="1:57" ht="16.5" customHeight="1" x14ac:dyDescent="0.3">
      <c r="A498" s="145"/>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row>
    <row r="499" spans="1:57" ht="16.5" customHeight="1" x14ac:dyDescent="0.3">
      <c r="A499" s="145"/>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row>
    <row r="500" spans="1:57" ht="16.5" customHeight="1" x14ac:dyDescent="0.3">
      <c r="A500" s="145"/>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row>
    <row r="501" spans="1:57" ht="16.5" customHeight="1" x14ac:dyDescent="0.3">
      <c r="A501" s="145"/>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row>
    <row r="502" spans="1:57" ht="16.5" customHeight="1" x14ac:dyDescent="0.3">
      <c r="A502" s="145"/>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row>
    <row r="503" spans="1:57" ht="16.5" customHeight="1" x14ac:dyDescent="0.3">
      <c r="A503" s="145"/>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row>
    <row r="504" spans="1:57" ht="16.5" customHeight="1" x14ac:dyDescent="0.3">
      <c r="A504" s="145"/>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row>
    <row r="505" spans="1:57" ht="16.5" customHeight="1" x14ac:dyDescent="0.3">
      <c r="A505" s="145"/>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row>
    <row r="506" spans="1:57" ht="16.5" customHeight="1" x14ac:dyDescent="0.3">
      <c r="A506" s="145"/>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row>
    <row r="507" spans="1:57" ht="16.5" customHeight="1" x14ac:dyDescent="0.3">
      <c r="A507" s="145"/>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row>
    <row r="508" spans="1:57" ht="16.5" customHeight="1" x14ac:dyDescent="0.3">
      <c r="A508" s="145"/>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row>
    <row r="509" spans="1:57" ht="16.5" customHeight="1" x14ac:dyDescent="0.3">
      <c r="A509" s="145"/>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row>
    <row r="510" spans="1:57" ht="16.5" customHeight="1" x14ac:dyDescent="0.3">
      <c r="A510" s="145"/>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row>
    <row r="511" spans="1:57" ht="16.5" customHeight="1" x14ac:dyDescent="0.3">
      <c r="A511" s="145"/>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row>
    <row r="512" spans="1:57" ht="16.5" customHeight="1" x14ac:dyDescent="0.3">
      <c r="A512" s="145"/>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row>
    <row r="513" spans="1:57" ht="16.5" customHeight="1" x14ac:dyDescent="0.3">
      <c r="A513" s="145"/>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row>
    <row r="514" spans="1:57" ht="16.5" customHeight="1" x14ac:dyDescent="0.3">
      <c r="A514" s="145"/>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row>
    <row r="515" spans="1:57" ht="16.5" customHeight="1" x14ac:dyDescent="0.3">
      <c r="A515" s="145"/>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row>
    <row r="516" spans="1:57" ht="16.5" customHeight="1" x14ac:dyDescent="0.3">
      <c r="A516" s="145"/>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row>
    <row r="517" spans="1:57" ht="16.5" customHeight="1" x14ac:dyDescent="0.3">
      <c r="A517" s="145"/>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row>
    <row r="518" spans="1:57" ht="16.5" customHeight="1" x14ac:dyDescent="0.3">
      <c r="A518" s="145"/>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row>
    <row r="519" spans="1:57" ht="16.5" customHeight="1" x14ac:dyDescent="0.3">
      <c r="A519" s="145"/>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row>
    <row r="520" spans="1:57" ht="16.5" customHeight="1" x14ac:dyDescent="0.3">
      <c r="A520" s="145"/>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row>
    <row r="521" spans="1:57" ht="16.5" customHeight="1" x14ac:dyDescent="0.3">
      <c r="A521" s="145"/>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row>
    <row r="522" spans="1:57" ht="16.5" customHeight="1" x14ac:dyDescent="0.3">
      <c r="A522" s="145"/>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row>
    <row r="523" spans="1:57" ht="16.5" customHeight="1" x14ac:dyDescent="0.3">
      <c r="A523" s="145"/>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row>
    <row r="524" spans="1:57" ht="16.5" customHeight="1" x14ac:dyDescent="0.3">
      <c r="A524" s="145"/>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row>
    <row r="525" spans="1:57" ht="16.5" customHeight="1" x14ac:dyDescent="0.3">
      <c r="A525" s="145"/>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row>
    <row r="526" spans="1:57" ht="16.5" customHeight="1" x14ac:dyDescent="0.3">
      <c r="A526" s="145"/>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row>
    <row r="527" spans="1:57" ht="16.5" customHeight="1" x14ac:dyDescent="0.3">
      <c r="A527" s="145"/>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row>
    <row r="528" spans="1:57" ht="16.5" customHeight="1" x14ac:dyDescent="0.3">
      <c r="A528" s="145"/>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row>
    <row r="529" spans="1:57" ht="16.5" customHeight="1" x14ac:dyDescent="0.3">
      <c r="A529" s="145"/>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row>
    <row r="530" spans="1:57" ht="16.5" customHeight="1" x14ac:dyDescent="0.3">
      <c r="A530" s="145"/>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row>
    <row r="531" spans="1:57" ht="16.5" customHeight="1" x14ac:dyDescent="0.3">
      <c r="A531" s="145"/>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row>
    <row r="532" spans="1:57" ht="16.5" customHeight="1" x14ac:dyDescent="0.3">
      <c r="A532" s="145"/>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row>
    <row r="533" spans="1:57" ht="16.5" customHeight="1" x14ac:dyDescent="0.3">
      <c r="A533" s="145"/>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row>
    <row r="534" spans="1:57" ht="16.5" customHeight="1" x14ac:dyDescent="0.3">
      <c r="A534" s="145"/>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row>
    <row r="535" spans="1:57" ht="16.5" customHeight="1" x14ac:dyDescent="0.3">
      <c r="A535" s="145"/>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row>
    <row r="536" spans="1:57" ht="16.5" customHeight="1" x14ac:dyDescent="0.3">
      <c r="A536" s="145"/>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row>
    <row r="537" spans="1:57" ht="16.5" customHeight="1" x14ac:dyDescent="0.3">
      <c r="A537" s="145"/>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row>
    <row r="538" spans="1:57" ht="16.5" customHeight="1" x14ac:dyDescent="0.3">
      <c r="A538" s="145"/>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row>
    <row r="539" spans="1:57" ht="16.5" customHeight="1" x14ac:dyDescent="0.3">
      <c r="A539" s="145"/>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row>
    <row r="540" spans="1:57" ht="16.5" customHeight="1" x14ac:dyDescent="0.3">
      <c r="A540" s="145"/>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row>
    <row r="541" spans="1:57" ht="16.5" customHeight="1" x14ac:dyDescent="0.3">
      <c r="A541" s="145"/>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row>
    <row r="542" spans="1:57" ht="16.5" customHeight="1" x14ac:dyDescent="0.3">
      <c r="A542" s="145"/>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row>
    <row r="543" spans="1:57" ht="16.5" customHeight="1" x14ac:dyDescent="0.3">
      <c r="A543" s="145"/>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row>
    <row r="544" spans="1:57" ht="16.5" customHeight="1" x14ac:dyDescent="0.3">
      <c r="A544" s="145"/>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row>
    <row r="545" spans="1:57" ht="16.5" customHeight="1" x14ac:dyDescent="0.3">
      <c r="A545" s="145"/>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row>
    <row r="546" spans="1:57" ht="16.5" customHeight="1" x14ac:dyDescent="0.3">
      <c r="A546" s="145"/>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row>
    <row r="547" spans="1:57" ht="16.5" customHeight="1" x14ac:dyDescent="0.3">
      <c r="A547" s="145"/>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row>
    <row r="548" spans="1:57" ht="16.5" customHeight="1" x14ac:dyDescent="0.3">
      <c r="A548" s="145"/>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row>
    <row r="549" spans="1:57" ht="16.5" customHeight="1" x14ac:dyDescent="0.3">
      <c r="A549" s="145"/>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row>
    <row r="550" spans="1:57" ht="16.5" customHeight="1" x14ac:dyDescent="0.3">
      <c r="A550" s="145"/>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row>
    <row r="551" spans="1:57" ht="16.5" customHeight="1" x14ac:dyDescent="0.3">
      <c r="A551" s="145"/>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row>
    <row r="552" spans="1:57" ht="16.5" customHeight="1" x14ac:dyDescent="0.3">
      <c r="A552" s="145"/>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row>
    <row r="553" spans="1:57" ht="16.5" customHeight="1" x14ac:dyDescent="0.3">
      <c r="A553" s="145"/>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row>
    <row r="554" spans="1:57" ht="16.5" customHeight="1" x14ac:dyDescent="0.3">
      <c r="A554" s="145"/>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row>
    <row r="555" spans="1:57" ht="16.5" customHeight="1" x14ac:dyDescent="0.3">
      <c r="A555" s="145"/>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row>
    <row r="556" spans="1:57" ht="16.5" customHeight="1" x14ac:dyDescent="0.3">
      <c r="A556" s="145"/>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row>
    <row r="557" spans="1:57" ht="16.5" customHeight="1" x14ac:dyDescent="0.3">
      <c r="A557" s="145"/>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row>
    <row r="558" spans="1:57" ht="16.5" customHeight="1" x14ac:dyDescent="0.3">
      <c r="A558" s="145"/>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row>
    <row r="559" spans="1:57" ht="16.5" customHeight="1" x14ac:dyDescent="0.3">
      <c r="A559" s="145"/>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row>
    <row r="560" spans="1:57" ht="16.5" customHeight="1" x14ac:dyDescent="0.3">
      <c r="A560" s="145"/>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row>
    <row r="561" spans="1:57" ht="16.5" customHeight="1" x14ac:dyDescent="0.3">
      <c r="A561" s="145"/>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row>
    <row r="562" spans="1:57" ht="16.5" customHeight="1" x14ac:dyDescent="0.3">
      <c r="A562" s="145"/>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row>
    <row r="563" spans="1:57" ht="16.5" customHeight="1" x14ac:dyDescent="0.3">
      <c r="A563" s="145"/>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row>
    <row r="564" spans="1:57" ht="16.5" customHeight="1" x14ac:dyDescent="0.3">
      <c r="A564" s="145"/>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row>
    <row r="565" spans="1:57" ht="16.5" customHeight="1" x14ac:dyDescent="0.3">
      <c r="A565" s="145"/>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row>
    <row r="566" spans="1:57" ht="16.5" customHeight="1" x14ac:dyDescent="0.3">
      <c r="A566" s="145"/>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row>
    <row r="567" spans="1:57" ht="16.5" customHeight="1" x14ac:dyDescent="0.3">
      <c r="A567" s="145"/>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row>
    <row r="568" spans="1:57" ht="16.5" customHeight="1" x14ac:dyDescent="0.3">
      <c r="A568" s="145"/>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row>
    <row r="569" spans="1:57" ht="16.5" customHeight="1" x14ac:dyDescent="0.3">
      <c r="A569" s="145"/>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row>
    <row r="570" spans="1:57" ht="16.5" customHeight="1" x14ac:dyDescent="0.3">
      <c r="A570" s="145"/>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row>
    <row r="571" spans="1:57" ht="16.5" customHeight="1" x14ac:dyDescent="0.3">
      <c r="A571" s="145"/>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row>
    <row r="572" spans="1:57" ht="16.5" customHeight="1" x14ac:dyDescent="0.3">
      <c r="A572" s="145"/>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row>
    <row r="573" spans="1:57" ht="16.5" customHeight="1" x14ac:dyDescent="0.3">
      <c r="A573" s="145"/>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row>
    <row r="574" spans="1:57" ht="16.5" customHeight="1" x14ac:dyDescent="0.3">
      <c r="A574" s="145"/>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row>
    <row r="575" spans="1:57" ht="16.5" customHeight="1" x14ac:dyDescent="0.3">
      <c r="A575" s="145"/>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row>
    <row r="576" spans="1:57" ht="16.5" customHeight="1" x14ac:dyDescent="0.3">
      <c r="A576" s="145"/>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row>
    <row r="577" spans="1:57" ht="16.5" customHeight="1" x14ac:dyDescent="0.3">
      <c r="A577" s="145"/>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row>
    <row r="578" spans="1:57" ht="16.5" customHeight="1" x14ac:dyDescent="0.3">
      <c r="A578" s="145"/>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row>
    <row r="579" spans="1:57" ht="16.5" customHeight="1" x14ac:dyDescent="0.3">
      <c r="A579" s="145"/>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row>
    <row r="580" spans="1:57" ht="16.5" customHeight="1" x14ac:dyDescent="0.3">
      <c r="A580" s="145"/>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row>
    <row r="581" spans="1:57" ht="16.5" customHeight="1" x14ac:dyDescent="0.3">
      <c r="A581" s="145"/>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row>
    <row r="582" spans="1:57" ht="16.5" customHeight="1" x14ac:dyDescent="0.3">
      <c r="A582" s="145"/>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row>
    <row r="583" spans="1:57" ht="16.5" customHeight="1" x14ac:dyDescent="0.3">
      <c r="A583" s="145"/>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row>
    <row r="584" spans="1:57" ht="16.5" customHeight="1" x14ac:dyDescent="0.3">
      <c r="A584" s="145"/>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row>
    <row r="585" spans="1:57" ht="16.5" customHeight="1" x14ac:dyDescent="0.3">
      <c r="A585" s="145"/>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row>
    <row r="586" spans="1:57" ht="16.5" customHeight="1" x14ac:dyDescent="0.3">
      <c r="A586" s="145"/>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row>
    <row r="587" spans="1:57" ht="16.5" customHeight="1" x14ac:dyDescent="0.3">
      <c r="A587" s="145"/>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row>
    <row r="588" spans="1:57" ht="16.5" customHeight="1" x14ac:dyDescent="0.3">
      <c r="A588" s="145"/>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row>
    <row r="589" spans="1:57" ht="16.5" customHeight="1" x14ac:dyDescent="0.3">
      <c r="A589" s="145"/>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row>
    <row r="590" spans="1:57" ht="16.5" customHeight="1" x14ac:dyDescent="0.3">
      <c r="A590" s="145"/>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row>
    <row r="591" spans="1:57" ht="16.5" customHeight="1" x14ac:dyDescent="0.3">
      <c r="A591" s="145"/>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row>
    <row r="592" spans="1:57" ht="16.5" customHeight="1" x14ac:dyDescent="0.3">
      <c r="A592" s="145"/>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row>
    <row r="593" spans="1:57" ht="16.5" customHeight="1" x14ac:dyDescent="0.3">
      <c r="A593" s="145"/>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row>
    <row r="594" spans="1:57" ht="16.5" customHeight="1" x14ac:dyDescent="0.3">
      <c r="A594" s="145"/>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row>
    <row r="595" spans="1:57" ht="16.5" customHeight="1" x14ac:dyDescent="0.3">
      <c r="A595" s="145"/>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row>
    <row r="596" spans="1:57" ht="16.5" customHeight="1" x14ac:dyDescent="0.3">
      <c r="A596" s="145"/>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row>
    <row r="597" spans="1:57" ht="16.5" customHeight="1" x14ac:dyDescent="0.3">
      <c r="A597" s="145"/>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row>
    <row r="598" spans="1:57" ht="16.5" customHeight="1" x14ac:dyDescent="0.3">
      <c r="A598" s="145"/>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row>
    <row r="599" spans="1:57" ht="16.5" customHeight="1" x14ac:dyDescent="0.3">
      <c r="A599" s="145"/>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row>
    <row r="600" spans="1:57" ht="16.5" customHeight="1" x14ac:dyDescent="0.3">
      <c r="A600" s="145"/>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row>
    <row r="601" spans="1:57" ht="16.5" customHeight="1" x14ac:dyDescent="0.3">
      <c r="A601" s="145"/>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row>
    <row r="602" spans="1:57" ht="16.5" customHeight="1" x14ac:dyDescent="0.3">
      <c r="A602" s="145"/>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row>
    <row r="603" spans="1:57" ht="16.5" customHeight="1" x14ac:dyDescent="0.3">
      <c r="A603" s="145"/>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row>
    <row r="604" spans="1:57" ht="16.5" customHeight="1" x14ac:dyDescent="0.3">
      <c r="A604" s="145"/>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row>
    <row r="605" spans="1:57" ht="16.5" customHeight="1" x14ac:dyDescent="0.3">
      <c r="A605" s="145"/>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row>
    <row r="606" spans="1:57" ht="16.5" customHeight="1" x14ac:dyDescent="0.3">
      <c r="A606" s="145"/>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row>
    <row r="607" spans="1:57" ht="16.5" customHeight="1" x14ac:dyDescent="0.3">
      <c r="A607" s="145"/>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row>
    <row r="608" spans="1:57" ht="16.5" customHeight="1" x14ac:dyDescent="0.3">
      <c r="A608" s="145"/>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row>
    <row r="609" spans="1:57" ht="16.5" customHeight="1" x14ac:dyDescent="0.3">
      <c r="A609" s="145"/>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row>
    <row r="610" spans="1:57" ht="16.5" customHeight="1" x14ac:dyDescent="0.3">
      <c r="A610" s="145"/>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row>
    <row r="611" spans="1:57" ht="16.5" customHeight="1" x14ac:dyDescent="0.3">
      <c r="A611" s="145"/>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row>
    <row r="612" spans="1:57" ht="16.5" customHeight="1" x14ac:dyDescent="0.3">
      <c r="A612" s="145"/>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row>
    <row r="613" spans="1:57" ht="16.5" customHeight="1" x14ac:dyDescent="0.3">
      <c r="A613" s="145"/>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row>
    <row r="614" spans="1:57" ht="16.5" customHeight="1" x14ac:dyDescent="0.3">
      <c r="A614" s="145"/>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row>
    <row r="615" spans="1:57" ht="16.5" customHeight="1" x14ac:dyDescent="0.3">
      <c r="A615" s="145"/>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row>
    <row r="616" spans="1:57" ht="16.5" customHeight="1" x14ac:dyDescent="0.3">
      <c r="A616" s="145"/>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row>
    <row r="617" spans="1:57" ht="16.5" customHeight="1" x14ac:dyDescent="0.3">
      <c r="A617" s="145"/>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row>
    <row r="618" spans="1:57" ht="16.5" customHeight="1" x14ac:dyDescent="0.3">
      <c r="A618" s="145"/>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row>
    <row r="619" spans="1:57" ht="16.5" customHeight="1" x14ac:dyDescent="0.3">
      <c r="A619" s="145"/>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row>
    <row r="620" spans="1:57" ht="16.5" customHeight="1" x14ac:dyDescent="0.3">
      <c r="A620" s="145"/>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row>
    <row r="621" spans="1:57" ht="16.5" customHeight="1" x14ac:dyDescent="0.3">
      <c r="A621" s="145"/>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row>
    <row r="622" spans="1:57" ht="16.5" customHeight="1" x14ac:dyDescent="0.3">
      <c r="A622" s="145"/>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row>
    <row r="623" spans="1:57" ht="16.5" customHeight="1" x14ac:dyDescent="0.3">
      <c r="A623" s="145"/>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row>
    <row r="624" spans="1:57" ht="16.5" customHeight="1" x14ac:dyDescent="0.3">
      <c r="A624" s="145"/>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row>
    <row r="625" spans="1:57" ht="16.5" customHeight="1" x14ac:dyDescent="0.3">
      <c r="A625" s="145"/>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row>
    <row r="626" spans="1:57" ht="16.5" customHeight="1" x14ac:dyDescent="0.3">
      <c r="A626" s="145"/>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row>
    <row r="627" spans="1:57" ht="16.5" customHeight="1" x14ac:dyDescent="0.3">
      <c r="A627" s="145"/>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row>
    <row r="628" spans="1:57" ht="16.5" customHeight="1" x14ac:dyDescent="0.3">
      <c r="A628" s="145"/>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row>
    <row r="629" spans="1:57" ht="16.5" customHeight="1" x14ac:dyDescent="0.3">
      <c r="A629" s="145"/>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row>
    <row r="630" spans="1:57" ht="16.5" customHeight="1" x14ac:dyDescent="0.3">
      <c r="A630" s="145"/>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row>
    <row r="631" spans="1:57" ht="16.5" customHeight="1" x14ac:dyDescent="0.3">
      <c r="A631" s="145"/>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row>
    <row r="632" spans="1:57" ht="16.5" customHeight="1" x14ac:dyDescent="0.3">
      <c r="A632" s="145"/>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row>
    <row r="633" spans="1:57" ht="16.5" customHeight="1" x14ac:dyDescent="0.3">
      <c r="A633" s="145"/>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row>
    <row r="634" spans="1:57" ht="16.5" customHeight="1" x14ac:dyDescent="0.3">
      <c r="A634" s="145"/>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row>
    <row r="635" spans="1:57" ht="16.5" customHeight="1" x14ac:dyDescent="0.3">
      <c r="A635" s="145"/>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row>
    <row r="636" spans="1:57" ht="16.5" customHeight="1" x14ac:dyDescent="0.3">
      <c r="A636" s="145"/>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row>
    <row r="637" spans="1:57" ht="16.5" customHeight="1" x14ac:dyDescent="0.3">
      <c r="A637" s="145"/>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row>
    <row r="638" spans="1:57" ht="16.5" customHeight="1" x14ac:dyDescent="0.3">
      <c r="A638" s="145"/>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row>
    <row r="639" spans="1:57" ht="16.5" customHeight="1" x14ac:dyDescent="0.3">
      <c r="A639" s="145"/>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row>
    <row r="640" spans="1:57" ht="16.5" customHeight="1" x14ac:dyDescent="0.3">
      <c r="A640" s="145"/>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row>
    <row r="641" spans="1:57" ht="16.5" customHeight="1" x14ac:dyDescent="0.3">
      <c r="A641" s="145"/>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row>
    <row r="642" spans="1:57" ht="16.5" customHeight="1" x14ac:dyDescent="0.3">
      <c r="A642" s="145"/>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row>
    <row r="643" spans="1:57" ht="16.5" customHeight="1" x14ac:dyDescent="0.3">
      <c r="A643" s="145"/>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row>
    <row r="644" spans="1:57" ht="16.5" customHeight="1" x14ac:dyDescent="0.3">
      <c r="A644" s="145"/>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row>
    <row r="645" spans="1:57" ht="16.5" customHeight="1" x14ac:dyDescent="0.3">
      <c r="A645" s="145"/>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row>
    <row r="646" spans="1:57" ht="16.5" customHeight="1" x14ac:dyDescent="0.3">
      <c r="A646" s="145"/>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row>
    <row r="647" spans="1:57" ht="16.5" customHeight="1" x14ac:dyDescent="0.3">
      <c r="A647" s="145"/>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row>
    <row r="648" spans="1:57" ht="16.5" customHeight="1" x14ac:dyDescent="0.3">
      <c r="A648" s="145"/>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row>
    <row r="649" spans="1:57" ht="16.5" customHeight="1" x14ac:dyDescent="0.3">
      <c r="A649" s="145"/>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row>
    <row r="650" spans="1:57" ht="16.5" customHeight="1" x14ac:dyDescent="0.3">
      <c r="A650" s="145"/>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row>
    <row r="651" spans="1:57" ht="16.5" customHeight="1" x14ac:dyDescent="0.3">
      <c r="A651" s="145"/>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row>
    <row r="652" spans="1:57" ht="16.5" customHeight="1" x14ac:dyDescent="0.3">
      <c r="A652" s="145"/>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row>
    <row r="653" spans="1:57" ht="16.5" customHeight="1" x14ac:dyDescent="0.3">
      <c r="A653" s="145"/>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row>
    <row r="654" spans="1:57" ht="16.5" customHeight="1" x14ac:dyDescent="0.3">
      <c r="A654" s="145"/>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row>
    <row r="655" spans="1:57" ht="16.5" customHeight="1" x14ac:dyDescent="0.3">
      <c r="A655" s="145"/>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row>
    <row r="656" spans="1:57" ht="16.5" customHeight="1" x14ac:dyDescent="0.3">
      <c r="A656" s="145"/>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row>
    <row r="657" spans="1:57" ht="16.5" customHeight="1" x14ac:dyDescent="0.3">
      <c r="A657" s="145"/>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row>
    <row r="658" spans="1:57" ht="16.5" customHeight="1" x14ac:dyDescent="0.3">
      <c r="A658" s="145"/>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row>
    <row r="659" spans="1:57" ht="16.5" customHeight="1" x14ac:dyDescent="0.3">
      <c r="A659" s="145"/>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row>
    <row r="660" spans="1:57" ht="16.5" customHeight="1" x14ac:dyDescent="0.3">
      <c r="A660" s="145"/>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row>
    <row r="661" spans="1:57" ht="16.5" customHeight="1" x14ac:dyDescent="0.3">
      <c r="A661" s="145"/>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row>
    <row r="662" spans="1:57" ht="16.5" customHeight="1" x14ac:dyDescent="0.3">
      <c r="A662" s="145"/>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row>
    <row r="663" spans="1:57" ht="16.5" customHeight="1" x14ac:dyDescent="0.3">
      <c r="A663" s="145"/>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row>
    <row r="664" spans="1:57" ht="16.5" customHeight="1" x14ac:dyDescent="0.3">
      <c r="A664" s="145"/>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row>
    <row r="665" spans="1:57" ht="16.5" customHeight="1" x14ac:dyDescent="0.3">
      <c r="A665" s="145"/>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row>
    <row r="666" spans="1:57" ht="16.5" customHeight="1" x14ac:dyDescent="0.3">
      <c r="A666" s="145"/>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row>
    <row r="667" spans="1:57" ht="16.5" customHeight="1" x14ac:dyDescent="0.3">
      <c r="A667" s="145"/>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row>
    <row r="668" spans="1:57" ht="16.5" customHeight="1" x14ac:dyDescent="0.3">
      <c r="A668" s="145"/>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row>
    <row r="669" spans="1:57" ht="16.5" customHeight="1" x14ac:dyDescent="0.3">
      <c r="A669" s="145"/>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row>
    <row r="670" spans="1:57" ht="16.5" customHeight="1" x14ac:dyDescent="0.3">
      <c r="A670" s="145"/>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row>
    <row r="671" spans="1:57" ht="16.5" customHeight="1" x14ac:dyDescent="0.3">
      <c r="A671" s="145"/>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row>
    <row r="672" spans="1:57" ht="16.5" customHeight="1" x14ac:dyDescent="0.3">
      <c r="A672" s="145"/>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row>
    <row r="673" spans="1:57" ht="16.5" customHeight="1" x14ac:dyDescent="0.3">
      <c r="A673" s="145"/>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row>
    <row r="674" spans="1:57" ht="16.5" customHeight="1" x14ac:dyDescent="0.3">
      <c r="A674" s="145"/>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row>
    <row r="675" spans="1:57" ht="16.5" customHeight="1" x14ac:dyDescent="0.3">
      <c r="A675" s="145"/>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row>
    <row r="676" spans="1:57" ht="16.5" customHeight="1" x14ac:dyDescent="0.3">
      <c r="A676" s="145"/>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row>
    <row r="677" spans="1:57" ht="16.5" customHeight="1" x14ac:dyDescent="0.3">
      <c r="A677" s="145"/>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row>
    <row r="678" spans="1:57" ht="16.5" customHeight="1" x14ac:dyDescent="0.3">
      <c r="A678" s="145"/>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row>
    <row r="679" spans="1:57" ht="16.5" customHeight="1" x14ac:dyDescent="0.3">
      <c r="A679" s="145"/>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row>
    <row r="680" spans="1:57" ht="16.5" customHeight="1" x14ac:dyDescent="0.3">
      <c r="A680" s="145"/>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row>
    <row r="681" spans="1:57" ht="16.5" customHeight="1" x14ac:dyDescent="0.3">
      <c r="A681" s="145"/>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row>
    <row r="682" spans="1:57" ht="16.5" customHeight="1" x14ac:dyDescent="0.3">
      <c r="A682" s="145"/>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row>
    <row r="683" spans="1:57" ht="16.5" customHeight="1" x14ac:dyDescent="0.3">
      <c r="A683" s="145"/>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row>
    <row r="684" spans="1:57" ht="16.5" customHeight="1" x14ac:dyDescent="0.3">
      <c r="A684" s="145"/>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row>
    <row r="685" spans="1:57" ht="16.5" customHeight="1" x14ac:dyDescent="0.3">
      <c r="A685" s="145"/>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row>
    <row r="686" spans="1:57" ht="16.5" customHeight="1" x14ac:dyDescent="0.3">
      <c r="A686" s="145"/>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row>
    <row r="687" spans="1:57" ht="16.5" customHeight="1" x14ac:dyDescent="0.3">
      <c r="A687" s="145"/>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row>
    <row r="688" spans="1:57" ht="16.5" customHeight="1" x14ac:dyDescent="0.3">
      <c r="A688" s="145"/>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row>
    <row r="689" spans="1:57" ht="16.5" customHeight="1" x14ac:dyDescent="0.3">
      <c r="A689" s="145"/>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row>
    <row r="690" spans="1:57" ht="16.5" customHeight="1" x14ac:dyDescent="0.3">
      <c r="A690" s="145"/>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row>
    <row r="691" spans="1:57" ht="16.5" customHeight="1" x14ac:dyDescent="0.3">
      <c r="A691" s="145"/>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row>
    <row r="692" spans="1:57" ht="16.5" customHeight="1" x14ac:dyDescent="0.3">
      <c r="A692" s="145"/>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row>
    <row r="693" spans="1:57" ht="16.5" customHeight="1" x14ac:dyDescent="0.3">
      <c r="A693" s="145"/>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row>
    <row r="694" spans="1:57" ht="16.5" customHeight="1" x14ac:dyDescent="0.3">
      <c r="A694" s="145"/>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row>
    <row r="695" spans="1:57" ht="16.5" customHeight="1" x14ac:dyDescent="0.3">
      <c r="A695" s="145"/>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row>
    <row r="696" spans="1:57" ht="16.5" customHeight="1" x14ac:dyDescent="0.3">
      <c r="A696" s="145"/>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row>
    <row r="697" spans="1:57" ht="16.5" customHeight="1" x14ac:dyDescent="0.3">
      <c r="A697" s="145"/>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row>
    <row r="698" spans="1:57" ht="16.5" customHeight="1" x14ac:dyDescent="0.3">
      <c r="A698" s="145"/>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row>
    <row r="699" spans="1:57" ht="16.5" customHeight="1" x14ac:dyDescent="0.3">
      <c r="A699" s="145"/>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row>
    <row r="700" spans="1:57" ht="16.5" customHeight="1" x14ac:dyDescent="0.3">
      <c r="A700" s="145"/>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row>
    <row r="701" spans="1:57" ht="16.5" customHeight="1" x14ac:dyDescent="0.3">
      <c r="A701" s="145"/>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row>
    <row r="702" spans="1:57" ht="16.5" customHeight="1" x14ac:dyDescent="0.3">
      <c r="A702" s="145"/>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row>
    <row r="703" spans="1:57" ht="16.5" customHeight="1" x14ac:dyDescent="0.3">
      <c r="A703" s="145"/>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row>
    <row r="704" spans="1:57" ht="16.5" customHeight="1" x14ac:dyDescent="0.3">
      <c r="A704" s="145"/>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row>
    <row r="705" spans="1:57" ht="16.5" customHeight="1" x14ac:dyDescent="0.3">
      <c r="A705" s="145"/>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row>
    <row r="706" spans="1:57" ht="16.5" customHeight="1" x14ac:dyDescent="0.3">
      <c r="A706" s="145"/>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row>
    <row r="707" spans="1:57" ht="16.5" customHeight="1" x14ac:dyDescent="0.3">
      <c r="A707" s="145"/>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row>
    <row r="708" spans="1:57" ht="16.5" customHeight="1" x14ac:dyDescent="0.3">
      <c r="A708" s="145"/>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row>
    <row r="709" spans="1:57" ht="16.5" customHeight="1" x14ac:dyDescent="0.3">
      <c r="A709" s="145"/>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row>
    <row r="710" spans="1:57" ht="16.5" customHeight="1" x14ac:dyDescent="0.3">
      <c r="A710" s="145"/>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row>
    <row r="711" spans="1:57" ht="16.5" customHeight="1" x14ac:dyDescent="0.3">
      <c r="A711" s="145"/>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row>
    <row r="712" spans="1:57" ht="16.5" customHeight="1" x14ac:dyDescent="0.3">
      <c r="A712" s="145"/>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row>
    <row r="713" spans="1:57" ht="16.5" customHeight="1" x14ac:dyDescent="0.3">
      <c r="A713" s="145"/>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row>
    <row r="714" spans="1:57" ht="16.5" customHeight="1" x14ac:dyDescent="0.3">
      <c r="A714" s="145"/>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row>
    <row r="715" spans="1:57" ht="16.5" customHeight="1" x14ac:dyDescent="0.3">
      <c r="A715" s="145"/>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row>
    <row r="716" spans="1:57" ht="16.5" customHeight="1" x14ac:dyDescent="0.3">
      <c r="A716" s="145"/>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row>
    <row r="717" spans="1:57" ht="16.5" customHeight="1" x14ac:dyDescent="0.3">
      <c r="A717" s="145"/>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row>
    <row r="718" spans="1:57" ht="16.5" customHeight="1" x14ac:dyDescent="0.3">
      <c r="A718" s="145"/>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row>
    <row r="719" spans="1:57" ht="16.5" customHeight="1" x14ac:dyDescent="0.3">
      <c r="A719" s="145"/>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row>
    <row r="720" spans="1:57" ht="16.5" customHeight="1" x14ac:dyDescent="0.3">
      <c r="A720" s="145"/>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row>
    <row r="721" spans="1:57" ht="16.5" customHeight="1" x14ac:dyDescent="0.3">
      <c r="A721" s="145"/>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row>
    <row r="722" spans="1:57" ht="16.5" customHeight="1" x14ac:dyDescent="0.3">
      <c r="A722" s="145"/>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row>
    <row r="723" spans="1:57" ht="16.5" customHeight="1" x14ac:dyDescent="0.3">
      <c r="A723" s="145"/>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row>
    <row r="724" spans="1:57" ht="16.5" customHeight="1" x14ac:dyDescent="0.3">
      <c r="A724" s="145"/>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row>
    <row r="725" spans="1:57" ht="16.5" customHeight="1" x14ac:dyDescent="0.3">
      <c r="A725" s="145"/>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row>
    <row r="726" spans="1:57" ht="16.5" customHeight="1" x14ac:dyDescent="0.3">
      <c r="A726" s="145"/>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row>
    <row r="727" spans="1:57" ht="16.5" customHeight="1" x14ac:dyDescent="0.3">
      <c r="A727" s="145"/>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row>
    <row r="728" spans="1:57" ht="16.5" customHeight="1" x14ac:dyDescent="0.3">
      <c r="A728" s="145"/>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row>
    <row r="729" spans="1:57" ht="16.5" customHeight="1" x14ac:dyDescent="0.3">
      <c r="A729" s="145"/>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row>
    <row r="730" spans="1:57" ht="16.5" customHeight="1" x14ac:dyDescent="0.3">
      <c r="A730" s="145"/>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row>
    <row r="731" spans="1:57" ht="16.5" customHeight="1" x14ac:dyDescent="0.3">
      <c r="A731" s="145"/>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row>
    <row r="732" spans="1:57" ht="16.5" customHeight="1" x14ac:dyDescent="0.3">
      <c r="A732" s="145"/>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row>
    <row r="733" spans="1:57" ht="16.5" customHeight="1" x14ac:dyDescent="0.3">
      <c r="A733" s="145"/>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row>
    <row r="734" spans="1:57" ht="16.5" customHeight="1" x14ac:dyDescent="0.3">
      <c r="A734" s="145"/>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row>
    <row r="735" spans="1:57" ht="16.5" customHeight="1" x14ac:dyDescent="0.3">
      <c r="A735" s="145"/>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row>
    <row r="736" spans="1:57" ht="16.5" customHeight="1" x14ac:dyDescent="0.3">
      <c r="A736" s="145"/>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row>
    <row r="737" spans="1:57" ht="16.5" customHeight="1" x14ac:dyDescent="0.3">
      <c r="A737" s="145"/>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row>
    <row r="738" spans="1:57" ht="16.5" customHeight="1" x14ac:dyDescent="0.3">
      <c r="A738" s="145"/>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row>
    <row r="739" spans="1:57" ht="16.5" customHeight="1" x14ac:dyDescent="0.3">
      <c r="A739" s="145"/>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row>
    <row r="740" spans="1:57" ht="16.5" customHeight="1" x14ac:dyDescent="0.3">
      <c r="A740" s="145"/>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row>
    <row r="741" spans="1:57" ht="16.5" customHeight="1" x14ac:dyDescent="0.3">
      <c r="A741" s="145"/>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row>
    <row r="742" spans="1:57" ht="16.5" customHeight="1" x14ac:dyDescent="0.3">
      <c r="A742" s="145"/>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row>
    <row r="743" spans="1:57" ht="16.5" customHeight="1" x14ac:dyDescent="0.3">
      <c r="A743" s="145"/>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row>
    <row r="744" spans="1:57" ht="16.5" customHeight="1" x14ac:dyDescent="0.3">
      <c r="A744" s="145"/>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row>
    <row r="745" spans="1:57" ht="16.5" customHeight="1" x14ac:dyDescent="0.3">
      <c r="A745" s="145"/>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row>
    <row r="746" spans="1:57" ht="16.5" customHeight="1" x14ac:dyDescent="0.3">
      <c r="A746" s="145"/>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row>
    <row r="747" spans="1:57" ht="16.5" customHeight="1" x14ac:dyDescent="0.3">
      <c r="A747" s="145"/>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row>
    <row r="748" spans="1:57" ht="16.5" customHeight="1" x14ac:dyDescent="0.3">
      <c r="A748" s="145"/>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row>
    <row r="749" spans="1:57" ht="16.5" customHeight="1" x14ac:dyDescent="0.3">
      <c r="A749" s="145"/>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row>
    <row r="750" spans="1:57" ht="16.5" customHeight="1" x14ac:dyDescent="0.3">
      <c r="A750" s="145"/>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row>
    <row r="751" spans="1:57" ht="16.5" customHeight="1" x14ac:dyDescent="0.3">
      <c r="A751" s="145"/>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row>
    <row r="752" spans="1:57" ht="16.5" customHeight="1" x14ac:dyDescent="0.3">
      <c r="A752" s="145"/>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row>
    <row r="753" spans="1:57" ht="16.5" customHeight="1" x14ac:dyDescent="0.3">
      <c r="A753" s="145"/>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row>
    <row r="754" spans="1:57" ht="16.5" customHeight="1" x14ac:dyDescent="0.3">
      <c r="A754" s="145"/>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row>
    <row r="755" spans="1:57" ht="16.5" customHeight="1" x14ac:dyDescent="0.3">
      <c r="A755" s="145"/>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row>
    <row r="756" spans="1:57" ht="16.5" customHeight="1" x14ac:dyDescent="0.3">
      <c r="A756" s="145"/>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row>
    <row r="757" spans="1:57" ht="16.5" customHeight="1" x14ac:dyDescent="0.3">
      <c r="A757" s="145"/>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row>
    <row r="758" spans="1:57" ht="16.5" customHeight="1" x14ac:dyDescent="0.3">
      <c r="A758" s="145"/>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row>
    <row r="759" spans="1:57" ht="16.5" customHeight="1" x14ac:dyDescent="0.3">
      <c r="A759" s="145"/>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row>
    <row r="760" spans="1:57" ht="16.5" customHeight="1" x14ac:dyDescent="0.3">
      <c r="A760" s="145"/>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row>
    <row r="761" spans="1:57" ht="16.5" customHeight="1" x14ac:dyDescent="0.3">
      <c r="A761" s="145"/>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row>
    <row r="762" spans="1:57" ht="16.5" customHeight="1" x14ac:dyDescent="0.3">
      <c r="A762" s="145"/>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row>
    <row r="763" spans="1:57" ht="16.5" customHeight="1" x14ac:dyDescent="0.3">
      <c r="A763" s="145"/>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row>
    <row r="764" spans="1:57" ht="16.5" customHeight="1" x14ac:dyDescent="0.3">
      <c r="A764" s="145"/>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row>
    <row r="765" spans="1:57" ht="16.5" customHeight="1" x14ac:dyDescent="0.3">
      <c r="A765" s="145"/>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row>
    <row r="766" spans="1:57" ht="16.5" customHeight="1" x14ac:dyDescent="0.3">
      <c r="A766" s="145"/>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row>
    <row r="767" spans="1:57" ht="16.5" customHeight="1" x14ac:dyDescent="0.3">
      <c r="A767" s="145"/>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row>
    <row r="768" spans="1:57" ht="16.5" customHeight="1" x14ac:dyDescent="0.3">
      <c r="A768" s="145"/>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row>
    <row r="769" spans="1:57" ht="16.5" customHeight="1" x14ac:dyDescent="0.3">
      <c r="A769" s="145"/>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row>
    <row r="770" spans="1:57" ht="16.5" customHeight="1" x14ac:dyDescent="0.3">
      <c r="A770" s="145"/>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row>
    <row r="771" spans="1:57" ht="16.5" customHeight="1" x14ac:dyDescent="0.3">
      <c r="A771" s="145"/>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row>
    <row r="772" spans="1:57" ht="16.5" customHeight="1" x14ac:dyDescent="0.3">
      <c r="A772" s="145"/>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row>
    <row r="773" spans="1:57" ht="16.5" customHeight="1" x14ac:dyDescent="0.3">
      <c r="A773" s="145"/>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row>
    <row r="774" spans="1:57" ht="16.5" customHeight="1" x14ac:dyDescent="0.3">
      <c r="A774" s="145"/>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row>
    <row r="775" spans="1:57" ht="16.5" customHeight="1" x14ac:dyDescent="0.3">
      <c r="A775" s="145"/>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row>
    <row r="776" spans="1:57" ht="16.5" customHeight="1" x14ac:dyDescent="0.3">
      <c r="A776" s="145"/>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row>
    <row r="777" spans="1:57" ht="16.5" customHeight="1" x14ac:dyDescent="0.3">
      <c r="A777" s="145"/>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row>
    <row r="778" spans="1:57" ht="16.5" customHeight="1" x14ac:dyDescent="0.3">
      <c r="A778" s="145"/>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row>
    <row r="779" spans="1:57" ht="16.5" customHeight="1" x14ac:dyDescent="0.3">
      <c r="A779" s="145"/>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row>
    <row r="780" spans="1:57" ht="16.5" customHeight="1" x14ac:dyDescent="0.3">
      <c r="A780" s="145"/>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row>
    <row r="781" spans="1:57" ht="16.5" customHeight="1" x14ac:dyDescent="0.3">
      <c r="A781" s="145"/>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row>
    <row r="782" spans="1:57" ht="16.5" customHeight="1" x14ac:dyDescent="0.3">
      <c r="A782" s="145"/>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row>
    <row r="783" spans="1:57" ht="16.5" customHeight="1" x14ac:dyDescent="0.3">
      <c r="A783" s="145"/>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row>
    <row r="784" spans="1:57" ht="16.5" customHeight="1" x14ac:dyDescent="0.3">
      <c r="A784" s="145"/>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row>
    <row r="785" spans="1:57" ht="16.5" customHeight="1" x14ac:dyDescent="0.3">
      <c r="A785" s="145"/>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row>
    <row r="786" spans="1:57" ht="16.5" customHeight="1" x14ac:dyDescent="0.3">
      <c r="A786" s="145"/>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row>
    <row r="787" spans="1:57" ht="16.5" customHeight="1" x14ac:dyDescent="0.3">
      <c r="A787" s="145"/>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row>
    <row r="788" spans="1:57" ht="16.5" customHeight="1" x14ac:dyDescent="0.3">
      <c r="A788" s="145"/>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row>
    <row r="789" spans="1:57" ht="16.5" customHeight="1" x14ac:dyDescent="0.3">
      <c r="A789" s="145"/>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row>
    <row r="790" spans="1:57" ht="16.5" customHeight="1" x14ac:dyDescent="0.3">
      <c r="A790" s="145"/>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row>
    <row r="791" spans="1:57" ht="16.5" customHeight="1" x14ac:dyDescent="0.3">
      <c r="A791" s="145"/>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row>
    <row r="792" spans="1:57" ht="16.5" customHeight="1" x14ac:dyDescent="0.3">
      <c r="A792" s="145"/>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row>
    <row r="793" spans="1:57" ht="16.5" customHeight="1" x14ac:dyDescent="0.3">
      <c r="A793" s="145"/>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row>
    <row r="794" spans="1:57" ht="16.5" customHeight="1" x14ac:dyDescent="0.3">
      <c r="A794" s="145"/>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row>
    <row r="795" spans="1:57" ht="16.5" customHeight="1" x14ac:dyDescent="0.3">
      <c r="A795" s="145"/>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row>
    <row r="796" spans="1:57" ht="16.5" customHeight="1" x14ac:dyDescent="0.3">
      <c r="A796" s="145"/>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row>
    <row r="797" spans="1:57" ht="16.5" customHeight="1" x14ac:dyDescent="0.3">
      <c r="A797" s="145"/>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row>
    <row r="798" spans="1:57" ht="16.5" customHeight="1" x14ac:dyDescent="0.3">
      <c r="A798" s="145"/>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row>
    <row r="799" spans="1:57" ht="16.5" customHeight="1" x14ac:dyDescent="0.3">
      <c r="A799" s="145"/>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row>
    <row r="800" spans="1:57" ht="16.5" customHeight="1" x14ac:dyDescent="0.3">
      <c r="A800" s="145"/>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row>
    <row r="801" spans="1:57" ht="16.5" customHeight="1" x14ac:dyDescent="0.3">
      <c r="A801" s="145"/>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row>
    <row r="802" spans="1:57" ht="16.5" customHeight="1" x14ac:dyDescent="0.3">
      <c r="A802" s="145"/>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row>
    <row r="803" spans="1:57" ht="16.5" customHeight="1" x14ac:dyDescent="0.3">
      <c r="A803" s="145"/>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row>
    <row r="804" spans="1:57" ht="16.5" customHeight="1" x14ac:dyDescent="0.3">
      <c r="A804" s="145"/>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row>
    <row r="805" spans="1:57" ht="16.5" customHeight="1" x14ac:dyDescent="0.3">
      <c r="A805" s="145"/>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row>
    <row r="806" spans="1:57" ht="16.5" customHeight="1" x14ac:dyDescent="0.3">
      <c r="A806" s="145"/>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row>
    <row r="807" spans="1:57" ht="16.5" customHeight="1" x14ac:dyDescent="0.3">
      <c r="A807" s="145"/>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row>
    <row r="808" spans="1:57" ht="16.5" customHeight="1" x14ac:dyDescent="0.3">
      <c r="A808" s="145"/>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row>
    <row r="809" spans="1:57" ht="16.5" customHeight="1" x14ac:dyDescent="0.3">
      <c r="A809" s="145"/>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row>
    <row r="810" spans="1:57" ht="16.5" customHeight="1" x14ac:dyDescent="0.3">
      <c r="A810" s="145"/>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row>
    <row r="811" spans="1:57" ht="16.5" customHeight="1" x14ac:dyDescent="0.3">
      <c r="A811" s="145"/>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row>
    <row r="812" spans="1:57" ht="16.5" customHeight="1" x14ac:dyDescent="0.3">
      <c r="A812" s="145"/>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row>
    <row r="813" spans="1:57" ht="16.5" customHeight="1" x14ac:dyDescent="0.3">
      <c r="A813" s="145"/>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row>
    <row r="814" spans="1:57" ht="16.5" customHeight="1" x14ac:dyDescent="0.3">
      <c r="A814" s="145"/>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row>
    <row r="815" spans="1:57" ht="16.5" customHeight="1" x14ac:dyDescent="0.3">
      <c r="A815" s="145"/>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row>
    <row r="816" spans="1:57" ht="16.5" customHeight="1" x14ac:dyDescent="0.3">
      <c r="A816" s="145"/>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row>
    <row r="817" spans="1:57" ht="16.5" customHeight="1" x14ac:dyDescent="0.3">
      <c r="A817" s="145"/>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row>
    <row r="818" spans="1:57" ht="16.5" customHeight="1" x14ac:dyDescent="0.3">
      <c r="A818" s="145"/>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row>
    <row r="819" spans="1:57" ht="16.5" customHeight="1" x14ac:dyDescent="0.3">
      <c r="A819" s="145"/>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row>
    <row r="820" spans="1:57" ht="16.5" customHeight="1" x14ac:dyDescent="0.3">
      <c r="A820" s="145"/>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row>
    <row r="821" spans="1:57" ht="16.5" customHeight="1" x14ac:dyDescent="0.3">
      <c r="A821" s="145"/>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row>
    <row r="822" spans="1:57" ht="16.5" customHeight="1" x14ac:dyDescent="0.3">
      <c r="A822" s="145"/>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row>
    <row r="823" spans="1:57" ht="16.5" customHeight="1" x14ac:dyDescent="0.3">
      <c r="A823" s="145"/>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row>
    <row r="824" spans="1:57" ht="16.5" customHeight="1" x14ac:dyDescent="0.3">
      <c r="A824" s="145"/>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row>
    <row r="825" spans="1:57" ht="16.5" customHeight="1" x14ac:dyDescent="0.3">
      <c r="A825" s="145"/>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row>
    <row r="826" spans="1:57" ht="16.5" customHeight="1" x14ac:dyDescent="0.3">
      <c r="A826" s="145"/>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row>
    <row r="827" spans="1:57" ht="16.5" customHeight="1" x14ac:dyDescent="0.3">
      <c r="A827" s="145"/>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row>
    <row r="828" spans="1:57" ht="16.5" customHeight="1" x14ac:dyDescent="0.3">
      <c r="A828" s="145"/>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row>
    <row r="829" spans="1:57" ht="16.5" customHeight="1" x14ac:dyDescent="0.3">
      <c r="A829" s="145"/>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row>
    <row r="830" spans="1:57" ht="16.5" customHeight="1" x14ac:dyDescent="0.3">
      <c r="A830" s="145"/>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row>
    <row r="831" spans="1:57" ht="16.5" customHeight="1" x14ac:dyDescent="0.3">
      <c r="A831" s="145"/>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row>
    <row r="832" spans="1:57" ht="16.5" customHeight="1" x14ac:dyDescent="0.3">
      <c r="A832" s="145"/>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row>
    <row r="833" spans="1:57" ht="16.5" customHeight="1" x14ac:dyDescent="0.3">
      <c r="A833" s="145"/>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row>
    <row r="834" spans="1:57" ht="16.5" customHeight="1" x14ac:dyDescent="0.3">
      <c r="A834" s="145"/>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row>
    <row r="835" spans="1:57" ht="16.5" customHeight="1" x14ac:dyDescent="0.3">
      <c r="A835" s="145"/>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row>
    <row r="836" spans="1:57" ht="16.5" customHeight="1" x14ac:dyDescent="0.3">
      <c r="A836" s="145"/>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row>
    <row r="837" spans="1:57" ht="16.5" customHeight="1" x14ac:dyDescent="0.3">
      <c r="A837" s="145"/>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row>
    <row r="838" spans="1:57" ht="16.5" customHeight="1" x14ac:dyDescent="0.3">
      <c r="A838" s="145"/>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row>
    <row r="839" spans="1:57" ht="16.5" customHeight="1" x14ac:dyDescent="0.3">
      <c r="A839" s="145"/>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row>
    <row r="840" spans="1:57" ht="16.5" customHeight="1" x14ac:dyDescent="0.3">
      <c r="A840" s="145"/>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row>
    <row r="841" spans="1:57" ht="16.5" customHeight="1" x14ac:dyDescent="0.3">
      <c r="A841" s="145"/>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row>
    <row r="842" spans="1:57" ht="16.5" customHeight="1" x14ac:dyDescent="0.3">
      <c r="A842" s="145"/>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row>
    <row r="843" spans="1:57" ht="16.5" customHeight="1" x14ac:dyDescent="0.3">
      <c r="A843" s="145"/>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row>
    <row r="844" spans="1:57" ht="16.5" customHeight="1" x14ac:dyDescent="0.3">
      <c r="A844" s="145"/>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row>
    <row r="845" spans="1:57" ht="16.5" customHeight="1" x14ac:dyDescent="0.3">
      <c r="A845" s="145"/>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row>
    <row r="846" spans="1:57" ht="16.5" customHeight="1" x14ac:dyDescent="0.3">
      <c r="A846" s="145"/>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row>
    <row r="847" spans="1:57" ht="16.5" customHeight="1" x14ac:dyDescent="0.3">
      <c r="A847" s="145"/>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row>
    <row r="848" spans="1:57" ht="16.5" customHeight="1" x14ac:dyDescent="0.3">
      <c r="A848" s="145"/>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row>
    <row r="849" spans="1:57" ht="16.5" customHeight="1" x14ac:dyDescent="0.3">
      <c r="A849" s="145"/>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row>
    <row r="850" spans="1:57" ht="16.5" customHeight="1" x14ac:dyDescent="0.3">
      <c r="A850" s="145"/>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row>
    <row r="851" spans="1:57" ht="16.5" customHeight="1" x14ac:dyDescent="0.3">
      <c r="A851" s="145"/>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row>
    <row r="852" spans="1:57" ht="16.5" customHeight="1" x14ac:dyDescent="0.3">
      <c r="A852" s="145"/>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row>
    <row r="853" spans="1:57" ht="16.5" customHeight="1" x14ac:dyDescent="0.3">
      <c r="A853" s="145"/>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row>
    <row r="854" spans="1:57" ht="16.5" customHeight="1" x14ac:dyDescent="0.3">
      <c r="A854" s="145"/>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row>
    <row r="855" spans="1:57" ht="16.5" customHeight="1" x14ac:dyDescent="0.3">
      <c r="A855" s="145"/>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row>
    <row r="856" spans="1:57" ht="16.5" customHeight="1" x14ac:dyDescent="0.3">
      <c r="A856" s="145"/>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row>
    <row r="857" spans="1:57" ht="16.5" customHeight="1" x14ac:dyDescent="0.3">
      <c r="A857" s="145"/>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row>
    <row r="858" spans="1:57" ht="16.5" customHeight="1" x14ac:dyDescent="0.3">
      <c r="A858" s="145"/>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row>
    <row r="859" spans="1:57" ht="16.5" customHeight="1" x14ac:dyDescent="0.3">
      <c r="A859" s="145"/>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row>
    <row r="860" spans="1:57" ht="16.5" customHeight="1" x14ac:dyDescent="0.3">
      <c r="A860" s="145"/>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row>
    <row r="861" spans="1:57" ht="16.5" customHeight="1" x14ac:dyDescent="0.3">
      <c r="A861" s="145"/>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row>
    <row r="862" spans="1:57" ht="16.5" customHeight="1" x14ac:dyDescent="0.3">
      <c r="A862" s="145"/>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row>
    <row r="863" spans="1:57" ht="16.5" customHeight="1" x14ac:dyDescent="0.3">
      <c r="A863" s="145"/>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row>
    <row r="864" spans="1:57" ht="16.5" customHeight="1" x14ac:dyDescent="0.3">
      <c r="A864" s="145"/>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row>
    <row r="865" spans="1:57" ht="16.5" customHeight="1" x14ac:dyDescent="0.3">
      <c r="A865" s="145"/>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row>
    <row r="866" spans="1:57" ht="16.5" customHeight="1" x14ac:dyDescent="0.3">
      <c r="A866" s="145"/>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row>
    <row r="867" spans="1:57" ht="16.5" customHeight="1" x14ac:dyDescent="0.3">
      <c r="A867" s="145"/>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row>
    <row r="868" spans="1:57" ht="16.5" customHeight="1" x14ac:dyDescent="0.3">
      <c r="A868" s="145"/>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row>
    <row r="869" spans="1:57" ht="16.5" customHeight="1" x14ac:dyDescent="0.3">
      <c r="A869" s="145"/>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row>
    <row r="870" spans="1:57" ht="16.5" customHeight="1" x14ac:dyDescent="0.3">
      <c r="A870" s="145"/>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row>
    <row r="871" spans="1:57" ht="16.5" customHeight="1" x14ac:dyDescent="0.3">
      <c r="A871" s="145"/>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row>
    <row r="872" spans="1:57" ht="16.5" customHeight="1" x14ac:dyDescent="0.3">
      <c r="A872" s="145"/>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row>
    <row r="873" spans="1:57" ht="16.5" customHeight="1" x14ac:dyDescent="0.3">
      <c r="A873" s="145"/>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row>
    <row r="874" spans="1:57" ht="16.5" customHeight="1" x14ac:dyDescent="0.3">
      <c r="A874" s="145"/>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row>
    <row r="875" spans="1:57" ht="16.5" customHeight="1" x14ac:dyDescent="0.3">
      <c r="A875" s="145"/>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row>
    <row r="876" spans="1:57" ht="16.5" customHeight="1" x14ac:dyDescent="0.3">
      <c r="A876" s="145"/>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row>
    <row r="877" spans="1:57" ht="16.5" customHeight="1" x14ac:dyDescent="0.3">
      <c r="A877" s="145"/>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row>
    <row r="878" spans="1:57" ht="16.5" customHeight="1" x14ac:dyDescent="0.3">
      <c r="A878" s="145"/>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row>
    <row r="879" spans="1:57" ht="16.5" customHeight="1" x14ac:dyDescent="0.3">
      <c r="A879" s="145"/>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row>
    <row r="880" spans="1:57" ht="16.5" customHeight="1" x14ac:dyDescent="0.3">
      <c r="A880" s="145"/>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row>
    <row r="881" spans="1:57" ht="16.5" customHeight="1" x14ac:dyDescent="0.3">
      <c r="A881" s="145"/>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row>
    <row r="882" spans="1:57" ht="16.5" customHeight="1" x14ac:dyDescent="0.3">
      <c r="A882" s="145"/>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row>
    <row r="883" spans="1:57" ht="16.5" customHeight="1" x14ac:dyDescent="0.3">
      <c r="A883" s="145"/>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row>
    <row r="884" spans="1:57" ht="16.5" customHeight="1" x14ac:dyDescent="0.3">
      <c r="A884" s="145"/>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row>
    <row r="885" spans="1:57" ht="16.5" customHeight="1" x14ac:dyDescent="0.3">
      <c r="A885" s="145"/>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row>
    <row r="886" spans="1:57" ht="16.5" customHeight="1" x14ac:dyDescent="0.3">
      <c r="A886" s="145"/>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row>
    <row r="887" spans="1:57" ht="16.5" customHeight="1" x14ac:dyDescent="0.3">
      <c r="A887" s="145"/>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row>
  </sheetData>
  <mergeCells count="2">
    <mergeCell ref="A12:A14"/>
    <mergeCell ref="A6:B6"/>
  </mergeCells>
  <dataValidations count="1">
    <dataValidation errorStyle="information" allowBlank="1" showInputMessage="1" showErrorMessage="1" errorTitle="Prototipo Funcional" error="Es la introducción de un bien nuevo o significativamente mejorado en sus características o en sus usos posibles. Este tipo de innovación incluye mejoras significativas en las especificacione" sqref="B10:B11" xr:uid="{EB9ECFEF-5F7D-48CE-84FB-87B498146804}"/>
  </dataValidations>
  <pageMargins left="0.7" right="0.7" top="0.75" bottom="0.75" header="0" footer="0"/>
  <pageSetup scale="3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7643027-9E30-4D39-A4C2-82A0F6742103}">
          <x14:formula1>
            <xm:f>'Listas desplegables'!$B$5:$B$8</xm:f>
          </x14:formula1>
          <xm:sqref>C10</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DDC57-CFE2-443E-B8B6-4CEC9333D65E}">
  <sheetPr>
    <tabColor theme="1"/>
  </sheetPr>
  <dimension ref="A1:BE887"/>
  <sheetViews>
    <sheetView showGridLines="0" topLeftCell="A13" zoomScale="110" zoomScaleNormal="110" workbookViewId="0">
      <selection activeCell="B19" sqref="B19"/>
    </sheetView>
  </sheetViews>
  <sheetFormatPr baseColWidth="10" defaultColWidth="0" defaultRowHeight="15" customHeight="1" x14ac:dyDescent="0.3"/>
  <cols>
    <col min="1" max="1" width="34.88671875" customWidth="1"/>
    <col min="2" max="2" width="114.109375" style="134" customWidth="1"/>
    <col min="3" max="4" width="16.33203125" customWidth="1"/>
    <col min="5" max="5" width="16" customWidth="1"/>
    <col min="6" max="37" width="3.6640625" hidden="1" customWidth="1"/>
    <col min="38" max="57" width="13" hidden="1" customWidth="1"/>
    <col min="58" max="16384" width="14.44140625" hidden="1"/>
  </cols>
  <sheetData>
    <row r="1" spans="1:57" ht="16.5" customHeight="1" x14ac:dyDescent="0.3">
      <c r="A1" s="1"/>
      <c r="B1" s="3"/>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row>
    <row r="2" spans="1:57" ht="16.5" customHeight="1" x14ac:dyDescent="0.3">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row>
    <row r="3" spans="1:57" ht="16.5" customHeight="1" x14ac:dyDescent="0.3">
      <c r="A3" s="1"/>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row>
    <row r="4" spans="1:57" ht="16.5" customHeight="1" x14ac:dyDescent="0.3">
      <c r="A4" s="1"/>
      <c r="B4" s="13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row>
    <row r="5" spans="1:57" ht="16.5" customHeight="1" x14ac:dyDescent="0.3">
      <c r="A5" s="136"/>
      <c r="B5" s="137"/>
      <c r="C5" s="131"/>
      <c r="D5" s="131"/>
      <c r="E5" s="131"/>
      <c r="F5" s="131"/>
      <c r="G5" s="131"/>
      <c r="H5" s="131"/>
      <c r="I5" s="131"/>
      <c r="J5" s="131"/>
      <c r="K5" s="131"/>
      <c r="L5" s="131"/>
      <c r="M5" s="131"/>
      <c r="N5" s="131"/>
      <c r="O5" s="131"/>
      <c r="P5" s="131"/>
      <c r="Q5" s="131"/>
      <c r="R5" s="131"/>
      <c r="S5" s="131"/>
      <c r="T5" s="131"/>
      <c r="U5" s="131"/>
      <c r="V5" s="13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31"/>
      <c r="AZ5" s="131"/>
      <c r="BA5" s="131"/>
      <c r="BB5" s="131"/>
      <c r="BC5" s="131"/>
      <c r="BD5" s="131"/>
      <c r="BE5" s="131"/>
    </row>
    <row r="6" spans="1:57" ht="16.5" customHeight="1" x14ac:dyDescent="0.3">
      <c r="A6" s="252" t="s">
        <v>81</v>
      </c>
      <c r="B6" s="25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row>
    <row r="7" spans="1:57" ht="105" customHeight="1" x14ac:dyDescent="0.3">
      <c r="A7" s="141" t="s">
        <v>82</v>
      </c>
      <c r="B7" s="135"/>
      <c r="C7" s="5"/>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row>
    <row r="8" spans="1:57" ht="66.75" customHeight="1" x14ac:dyDescent="0.3">
      <c r="A8" s="141" t="s">
        <v>83</v>
      </c>
      <c r="B8" s="135"/>
      <c r="C8" s="5"/>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row>
    <row r="9" spans="1:57" ht="36" customHeight="1" x14ac:dyDescent="0.3">
      <c r="A9" s="256" t="s">
        <v>84</v>
      </c>
      <c r="B9" s="257"/>
      <c r="C9" s="5"/>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1"/>
      <c r="AE9" s="131"/>
      <c r="AF9" s="131"/>
      <c r="AG9" s="131"/>
      <c r="AH9" s="131"/>
      <c r="AI9" s="131"/>
      <c r="AJ9" s="131"/>
      <c r="AK9" s="131"/>
      <c r="AL9" s="131"/>
      <c r="AM9" s="131"/>
      <c r="AN9" s="131"/>
      <c r="AO9" s="131"/>
      <c r="AP9" s="131"/>
      <c r="AQ9" s="131"/>
      <c r="AR9" s="131"/>
      <c r="AS9" s="131"/>
      <c r="AT9" s="131"/>
      <c r="AU9" s="131"/>
      <c r="AV9" s="131"/>
      <c r="AW9" s="131"/>
      <c r="AX9" s="131"/>
      <c r="AY9" s="131"/>
      <c r="AZ9" s="131"/>
      <c r="BA9" s="131"/>
      <c r="BB9" s="131"/>
      <c r="BC9" s="131"/>
      <c r="BD9" s="131"/>
      <c r="BE9" s="131"/>
    </row>
    <row r="10" spans="1:57" ht="157.5" customHeight="1" x14ac:dyDescent="0.3">
      <c r="A10" s="139" t="s">
        <v>123</v>
      </c>
      <c r="B10" s="140" t="s">
        <v>85</v>
      </c>
      <c r="C10" s="5"/>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row>
    <row r="11" spans="1:57" ht="173.25" customHeight="1" x14ac:dyDescent="0.3">
      <c r="A11" s="139" t="s">
        <v>124</v>
      </c>
      <c r="B11" s="140" t="s">
        <v>85</v>
      </c>
      <c r="C11" s="5"/>
      <c r="D11" s="131"/>
      <c r="E11" s="131"/>
      <c r="F11" s="131"/>
      <c r="G11" s="131"/>
      <c r="H11" s="131"/>
      <c r="I11" s="131"/>
      <c r="J11" s="131"/>
      <c r="K11" s="131"/>
      <c r="L11" s="131"/>
      <c r="M11" s="131"/>
      <c r="N11" s="131"/>
      <c r="O11" s="131"/>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c r="AY11" s="131"/>
      <c r="AZ11" s="131"/>
      <c r="BA11" s="131"/>
      <c r="BB11" s="131"/>
      <c r="BC11" s="131"/>
      <c r="BD11" s="131"/>
      <c r="BE11" s="131"/>
    </row>
    <row r="12" spans="1:57" ht="162" customHeight="1" x14ac:dyDescent="0.3">
      <c r="A12" s="139" t="s">
        <v>125</v>
      </c>
      <c r="B12" s="140" t="s">
        <v>85</v>
      </c>
      <c r="C12" s="5"/>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row>
    <row r="13" spans="1:57" ht="167.25" customHeight="1" x14ac:dyDescent="0.3">
      <c r="A13" s="139" t="s">
        <v>126</v>
      </c>
      <c r="B13" s="140" t="s">
        <v>85</v>
      </c>
      <c r="C13" s="5"/>
      <c r="D13" s="131"/>
      <c r="E13" s="131"/>
      <c r="F13" s="131"/>
      <c r="G13" s="131"/>
      <c r="H13" s="131"/>
      <c r="I13" s="131"/>
      <c r="J13" s="131"/>
      <c r="K13" s="131"/>
      <c r="L13" s="131"/>
      <c r="M13" s="131"/>
      <c r="N13" s="131"/>
      <c r="O13" s="131"/>
      <c r="P13" s="131"/>
      <c r="Q13" s="131"/>
      <c r="R13" s="131"/>
      <c r="S13" s="131"/>
      <c r="T13" s="131"/>
      <c r="U13" s="131"/>
      <c r="V13" s="131"/>
      <c r="W13" s="131"/>
      <c r="X13" s="131"/>
      <c r="Y13" s="131"/>
      <c r="Z13" s="131"/>
      <c r="AA13" s="131"/>
      <c r="AB13" s="131"/>
      <c r="AC13" s="131"/>
      <c r="AD13" s="131"/>
      <c r="AE13" s="131"/>
      <c r="AF13" s="131"/>
      <c r="AG13" s="131"/>
      <c r="AH13" s="131"/>
      <c r="AI13" s="131"/>
      <c r="AJ13" s="131"/>
      <c r="AK13" s="131"/>
      <c r="AL13" s="131"/>
      <c r="AM13" s="131"/>
      <c r="AN13" s="131"/>
      <c r="AO13" s="131"/>
      <c r="AP13" s="131"/>
      <c r="AQ13" s="131"/>
      <c r="AR13" s="131"/>
      <c r="AS13" s="131"/>
      <c r="AT13" s="131"/>
      <c r="AU13" s="131"/>
      <c r="AV13" s="131"/>
      <c r="AW13" s="131"/>
      <c r="AX13" s="131"/>
      <c r="AY13" s="131"/>
      <c r="AZ13" s="131"/>
      <c r="BA13" s="131"/>
      <c r="BB13" s="131"/>
      <c r="BC13" s="131"/>
      <c r="BD13" s="131"/>
      <c r="BE13" s="131"/>
    </row>
    <row r="14" spans="1:57" ht="97.5" customHeight="1" x14ac:dyDescent="0.3">
      <c r="A14" s="141" t="s">
        <v>86</v>
      </c>
      <c r="B14" s="135"/>
      <c r="C14" s="5"/>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row>
    <row r="15" spans="1:57" ht="16.5" customHeight="1" x14ac:dyDescent="0.3">
      <c r="A15" s="1"/>
      <c r="B15" s="3"/>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row>
    <row r="16" spans="1:57" ht="16.5" customHeight="1" x14ac:dyDescent="0.3">
      <c r="A16" s="1"/>
      <c r="B16" s="3"/>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row>
    <row r="17" spans="1:57" ht="16.5" customHeight="1" x14ac:dyDescent="0.3">
      <c r="A17" s="1"/>
      <c r="B17" s="3"/>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row>
    <row r="18" spans="1:57" ht="16.5" customHeight="1" x14ac:dyDescent="0.3">
      <c r="A18" s="1"/>
      <c r="B18" s="3"/>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row>
    <row r="19" spans="1:57" ht="16.5" customHeight="1" x14ac:dyDescent="0.3">
      <c r="A19" s="1"/>
      <c r="B19" s="3"/>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row>
    <row r="20" spans="1:57" ht="16.5" customHeight="1" x14ac:dyDescent="0.3">
      <c r="A20" s="1"/>
      <c r="B20" s="3"/>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row>
    <row r="21" spans="1:57" ht="16.5" customHeight="1" x14ac:dyDescent="0.3">
      <c r="A21" s="1"/>
      <c r="B21" s="3"/>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row>
    <row r="22" spans="1:57" ht="16.5" customHeight="1" x14ac:dyDescent="0.3">
      <c r="A22" s="1"/>
      <c r="B22" s="3"/>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row>
    <row r="23" spans="1:57" ht="16.5" customHeight="1" x14ac:dyDescent="0.3">
      <c r="A23" s="1"/>
      <c r="B23" s="3"/>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row>
    <row r="24" spans="1:57" ht="16.5" customHeight="1" x14ac:dyDescent="0.3">
      <c r="A24" s="1"/>
      <c r="B24" s="3"/>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row>
    <row r="25" spans="1:57" ht="16.5" customHeight="1" x14ac:dyDescent="0.3">
      <c r="A25" s="1"/>
      <c r="B25" s="3"/>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row>
    <row r="26" spans="1:57" ht="16.5" customHeight="1" x14ac:dyDescent="0.3">
      <c r="A26" s="1"/>
      <c r="B26" s="3"/>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row>
    <row r="27" spans="1:57" ht="16.5" customHeight="1" x14ac:dyDescent="0.3">
      <c r="A27" s="1"/>
      <c r="B27" s="3"/>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row>
    <row r="28" spans="1:57" ht="16.5" customHeight="1" x14ac:dyDescent="0.3">
      <c r="A28" s="1"/>
      <c r="B28" s="3"/>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row>
    <row r="29" spans="1:57" ht="16.5" customHeight="1" x14ac:dyDescent="0.3">
      <c r="A29" s="1"/>
      <c r="B29" s="3"/>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row>
    <row r="30" spans="1:57" ht="16.5" customHeight="1" x14ac:dyDescent="0.3">
      <c r="A30" s="1"/>
      <c r="B30" s="3"/>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row>
    <row r="31" spans="1:57" ht="16.5" customHeight="1" x14ac:dyDescent="0.3">
      <c r="A31" s="1"/>
      <c r="B31" s="3"/>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row>
    <row r="32" spans="1:57" ht="16.5" customHeight="1" x14ac:dyDescent="0.3">
      <c r="A32" s="1"/>
      <c r="B32" s="3"/>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row>
    <row r="33" spans="1:57" ht="16.5" customHeight="1" x14ac:dyDescent="0.3">
      <c r="A33" s="1"/>
      <c r="B33" s="3"/>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row>
    <row r="34" spans="1:57" ht="16.5" customHeight="1" x14ac:dyDescent="0.3">
      <c r="A34" s="1"/>
      <c r="B34" s="3"/>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row>
    <row r="35" spans="1:57" ht="16.5" customHeight="1" x14ac:dyDescent="0.3">
      <c r="A35" s="1"/>
      <c r="B35" s="3"/>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row>
    <row r="36" spans="1:57" ht="16.5" customHeight="1" x14ac:dyDescent="0.3">
      <c r="A36" s="1"/>
      <c r="B36" s="3"/>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row>
    <row r="37" spans="1:57" ht="16.5" customHeight="1" x14ac:dyDescent="0.3">
      <c r="A37" s="1"/>
      <c r="B37" s="3"/>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row>
    <row r="38" spans="1:57" ht="16.5" customHeight="1" x14ac:dyDescent="0.3">
      <c r="A38" s="1"/>
      <c r="B38" s="3"/>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row>
    <row r="39" spans="1:57" ht="16.5" customHeight="1" x14ac:dyDescent="0.3">
      <c r="A39" s="1"/>
      <c r="B39" s="3"/>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row>
    <row r="40" spans="1:57" ht="16.5" customHeight="1" x14ac:dyDescent="0.3">
      <c r="A40" s="1"/>
      <c r="B40" s="3"/>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row>
    <row r="41" spans="1:57" ht="16.5" customHeight="1" x14ac:dyDescent="0.3">
      <c r="A41" s="1"/>
      <c r="B41" s="3"/>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row>
    <row r="42" spans="1:57" ht="16.5" customHeight="1" x14ac:dyDescent="0.3">
      <c r="A42" s="1"/>
      <c r="B42" s="3"/>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row>
    <row r="43" spans="1:57" ht="16.5" customHeight="1" x14ac:dyDescent="0.3">
      <c r="A43" s="1"/>
      <c r="B43" s="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row>
    <row r="44" spans="1:57" ht="16.5" customHeight="1" x14ac:dyDescent="0.3">
      <c r="A44" s="1"/>
      <c r="B44" s="3"/>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row>
    <row r="45" spans="1:57" ht="16.5" customHeight="1" x14ac:dyDescent="0.3">
      <c r="A45" s="1"/>
      <c r="B45" s="3"/>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row>
    <row r="46" spans="1:57" ht="16.5" customHeight="1" x14ac:dyDescent="0.3">
      <c r="A46" s="1"/>
      <c r="B46" s="3"/>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row>
    <row r="47" spans="1:57" ht="16.5" customHeight="1" x14ac:dyDescent="0.3">
      <c r="A47" s="1"/>
      <c r="B47" s="3"/>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row>
    <row r="48" spans="1:57" ht="16.5" customHeight="1" x14ac:dyDescent="0.3">
      <c r="A48" s="1"/>
      <c r="B48" s="3"/>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row>
    <row r="49" spans="1:57" ht="16.5" customHeight="1" x14ac:dyDescent="0.3">
      <c r="A49" s="1"/>
      <c r="B49" s="3"/>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row>
    <row r="50" spans="1:57" ht="16.5" customHeight="1" x14ac:dyDescent="0.3">
      <c r="A50" s="1"/>
      <c r="B50" s="3"/>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row>
    <row r="51" spans="1:57" ht="16.5" customHeight="1" x14ac:dyDescent="0.3">
      <c r="A51" s="1"/>
      <c r="B51" s="3"/>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row>
    <row r="52" spans="1:57" ht="16.5" customHeight="1" x14ac:dyDescent="0.3">
      <c r="A52" s="1"/>
      <c r="B52" s="3"/>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row>
    <row r="53" spans="1:57" ht="16.5" customHeight="1" x14ac:dyDescent="0.3">
      <c r="A53" s="1"/>
      <c r="B53" s="3"/>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row>
    <row r="54" spans="1:57" ht="16.5" customHeight="1" x14ac:dyDescent="0.3">
      <c r="A54" s="1"/>
      <c r="B54" s="3"/>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row>
    <row r="55" spans="1:57" ht="16.5" customHeight="1" x14ac:dyDescent="0.3">
      <c r="A55" s="1"/>
      <c r="B55" s="3"/>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row>
    <row r="56" spans="1:57" ht="16.5" customHeight="1" x14ac:dyDescent="0.3">
      <c r="A56" s="1"/>
      <c r="B56" s="3"/>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row>
    <row r="57" spans="1:57" ht="16.5" customHeight="1" x14ac:dyDescent="0.3">
      <c r="A57" s="1"/>
      <c r="B57" s="3"/>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row>
    <row r="58" spans="1:57" ht="16.5" customHeight="1" x14ac:dyDescent="0.3">
      <c r="A58" s="1"/>
      <c r="B58" s="3"/>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row>
    <row r="59" spans="1:57" ht="16.5" customHeight="1" x14ac:dyDescent="0.3">
      <c r="A59" s="1"/>
      <c r="B59" s="3"/>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row>
    <row r="60" spans="1:57" ht="16.5" customHeight="1" x14ac:dyDescent="0.3">
      <c r="A60" s="1"/>
      <c r="B60" s="3"/>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row>
    <row r="61" spans="1:57" ht="16.5" customHeight="1" x14ac:dyDescent="0.3">
      <c r="A61" s="1"/>
      <c r="B61" s="3"/>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row>
    <row r="62" spans="1:57" ht="16.5" customHeight="1" x14ac:dyDescent="0.3">
      <c r="A62" s="1"/>
      <c r="B62" s="3"/>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row>
    <row r="63" spans="1:57" ht="16.5" customHeight="1" x14ac:dyDescent="0.3">
      <c r="A63" s="1"/>
      <c r="B63" s="3"/>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row>
    <row r="64" spans="1:57" ht="16.5" customHeight="1" x14ac:dyDescent="0.3">
      <c r="A64" s="1"/>
      <c r="B64" s="3"/>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row>
    <row r="65" spans="1:57" ht="16.5" customHeight="1" x14ac:dyDescent="0.3">
      <c r="A65" s="1"/>
      <c r="B65" s="3"/>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row>
    <row r="66" spans="1:57" ht="16.5" customHeight="1" x14ac:dyDescent="0.3">
      <c r="A66" s="1"/>
      <c r="B66" s="3"/>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row>
    <row r="67" spans="1:57" ht="16.5" customHeight="1" x14ac:dyDescent="0.3">
      <c r="A67" s="1"/>
      <c r="B67" s="3"/>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row>
    <row r="68" spans="1:57" ht="16.5" customHeight="1" x14ac:dyDescent="0.3">
      <c r="A68" s="1"/>
      <c r="B68" s="3"/>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row>
    <row r="69" spans="1:57" ht="16.5" customHeight="1" x14ac:dyDescent="0.3">
      <c r="A69" s="1"/>
      <c r="B69" s="3"/>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row>
    <row r="70" spans="1:57" ht="16.5" customHeight="1" x14ac:dyDescent="0.3">
      <c r="A70" s="1"/>
      <c r="B70" s="3"/>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row>
    <row r="71" spans="1:57" ht="16.5" customHeight="1" x14ac:dyDescent="0.3">
      <c r="A71" s="1"/>
      <c r="B71" s="3"/>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row>
    <row r="72" spans="1:57" ht="16.5" customHeight="1" x14ac:dyDescent="0.3">
      <c r="A72" s="1"/>
      <c r="B72" s="3"/>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row>
    <row r="73" spans="1:57" ht="16.5" customHeight="1" x14ac:dyDescent="0.3">
      <c r="A73" s="1"/>
      <c r="B73" s="3"/>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row>
    <row r="74" spans="1:57" ht="16.5" customHeight="1" x14ac:dyDescent="0.3">
      <c r="A74" s="1"/>
      <c r="B74" s="3"/>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row>
    <row r="75" spans="1:57" ht="16.5" customHeight="1" x14ac:dyDescent="0.3">
      <c r="A75" s="1"/>
      <c r="B75" s="3"/>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row>
    <row r="76" spans="1:57" ht="16.5" customHeight="1" x14ac:dyDescent="0.3">
      <c r="A76" s="1"/>
      <c r="B76" s="3"/>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row>
    <row r="77" spans="1:57" ht="16.5" customHeight="1" x14ac:dyDescent="0.3">
      <c r="A77" s="1"/>
      <c r="B77" s="3"/>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row>
    <row r="78" spans="1:57" ht="16.5" customHeight="1" x14ac:dyDescent="0.3">
      <c r="A78" s="1"/>
      <c r="B78" s="3"/>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row>
    <row r="79" spans="1:57" ht="16.5" customHeight="1" x14ac:dyDescent="0.3">
      <c r="A79" s="1"/>
      <c r="B79" s="3"/>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row>
    <row r="80" spans="1:57" ht="16.5" customHeight="1" x14ac:dyDescent="0.3">
      <c r="A80" s="1"/>
      <c r="B80" s="3"/>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row>
    <row r="81" spans="1:57" ht="16.5" customHeight="1" x14ac:dyDescent="0.3">
      <c r="A81" s="1"/>
      <c r="B81" s="3"/>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row>
    <row r="82" spans="1:57" ht="16.5" customHeight="1" x14ac:dyDescent="0.3">
      <c r="A82" s="1"/>
      <c r="B82" s="3"/>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row>
    <row r="83" spans="1:57" ht="16.5" customHeight="1" x14ac:dyDescent="0.3">
      <c r="A83" s="1"/>
      <c r="B83" s="3"/>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row>
    <row r="84" spans="1:57" ht="16.5" customHeight="1" x14ac:dyDescent="0.3">
      <c r="A84" s="1"/>
      <c r="B84" s="3"/>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row>
    <row r="85" spans="1:57" ht="16.5" customHeight="1" x14ac:dyDescent="0.3">
      <c r="A85" s="1"/>
      <c r="B85" s="3"/>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row>
    <row r="86" spans="1:57" ht="16.5" customHeight="1" x14ac:dyDescent="0.3">
      <c r="A86" s="1"/>
      <c r="B86" s="3"/>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row>
    <row r="87" spans="1:57" ht="16.5" customHeight="1" x14ac:dyDescent="0.3">
      <c r="A87" s="1"/>
      <c r="B87" s="3"/>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row>
    <row r="88" spans="1:57" ht="16.5" customHeight="1" x14ac:dyDescent="0.3">
      <c r="A88" s="1"/>
      <c r="B88" s="3"/>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row>
    <row r="89" spans="1:57" ht="16.5" customHeight="1" x14ac:dyDescent="0.3">
      <c r="A89" s="1"/>
      <c r="B89" s="3"/>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row>
    <row r="90" spans="1:57" ht="16.5" customHeight="1" x14ac:dyDescent="0.3">
      <c r="A90" s="1"/>
      <c r="B90" s="3"/>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row>
    <row r="91" spans="1:57" ht="16.5" customHeight="1" x14ac:dyDescent="0.3">
      <c r="A91" s="1"/>
      <c r="B91" s="3"/>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row>
    <row r="92" spans="1:57" ht="16.5" customHeight="1" x14ac:dyDescent="0.3">
      <c r="A92" s="1"/>
      <c r="B92" s="3"/>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row>
    <row r="93" spans="1:57" ht="16.5" customHeight="1" x14ac:dyDescent="0.3">
      <c r="A93" s="1"/>
      <c r="B93" s="3"/>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row>
    <row r="94" spans="1:57" ht="16.5" customHeight="1" x14ac:dyDescent="0.3">
      <c r="A94" s="1"/>
      <c r="B94" s="3"/>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row>
    <row r="95" spans="1:57" ht="16.5" customHeight="1" x14ac:dyDescent="0.3">
      <c r="A95" s="1"/>
      <c r="B95" s="3"/>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row>
    <row r="96" spans="1:57" ht="16.5" customHeight="1" x14ac:dyDescent="0.3">
      <c r="A96" s="1"/>
      <c r="B96" s="3"/>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row>
    <row r="97" spans="1:57" ht="16.5" customHeight="1" x14ac:dyDescent="0.3">
      <c r="A97" s="1"/>
      <c r="B97" s="3"/>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row>
    <row r="98" spans="1:57" ht="16.5" customHeight="1" x14ac:dyDescent="0.3">
      <c r="A98" s="1"/>
      <c r="B98" s="3"/>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row>
    <row r="99" spans="1:57" ht="16.5" customHeight="1" x14ac:dyDescent="0.3">
      <c r="A99" s="1"/>
      <c r="B99" s="3"/>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row>
    <row r="100" spans="1:57" ht="16.5" customHeight="1" x14ac:dyDescent="0.3">
      <c r="A100" s="1"/>
      <c r="B100" s="3"/>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row>
    <row r="101" spans="1:57" ht="16.5" customHeight="1" x14ac:dyDescent="0.3">
      <c r="A101" s="1"/>
      <c r="B101" s="3"/>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row>
    <row r="102" spans="1:57" ht="16.5" customHeight="1" x14ac:dyDescent="0.3">
      <c r="A102" s="1"/>
      <c r="B102" s="3"/>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row>
    <row r="103" spans="1:57" ht="16.5" customHeight="1" x14ac:dyDescent="0.3">
      <c r="A103" s="1"/>
      <c r="B103" s="3"/>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row>
    <row r="104" spans="1:57" ht="16.5" customHeight="1" x14ac:dyDescent="0.3">
      <c r="A104" s="1"/>
      <c r="B104" s="3"/>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row>
    <row r="105" spans="1:57" ht="16.5" customHeight="1" x14ac:dyDescent="0.3">
      <c r="A105" s="1"/>
      <c r="B105" s="3"/>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row>
    <row r="106" spans="1:57" ht="16.5" customHeight="1" x14ac:dyDescent="0.3">
      <c r="A106" s="1"/>
      <c r="B106" s="3"/>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row>
    <row r="107" spans="1:57" ht="16.5" customHeight="1" x14ac:dyDescent="0.3">
      <c r="A107" s="1"/>
      <c r="B107" s="3"/>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row>
    <row r="108" spans="1:57" ht="16.5" customHeight="1" x14ac:dyDescent="0.3">
      <c r="A108" s="1"/>
      <c r="B108" s="3"/>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row>
    <row r="109" spans="1:57" ht="16.5" customHeight="1" x14ac:dyDescent="0.3">
      <c r="A109" s="1"/>
      <c r="B109" s="3"/>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row>
    <row r="110" spans="1:57" ht="16.5" customHeight="1" x14ac:dyDescent="0.3">
      <c r="A110" s="1"/>
      <c r="B110" s="3"/>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row>
    <row r="111" spans="1:57" ht="16.5" customHeight="1" x14ac:dyDescent="0.3">
      <c r="A111" s="1"/>
      <c r="B111" s="3"/>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row>
    <row r="112" spans="1:57" ht="16.5" customHeight="1" x14ac:dyDescent="0.3">
      <c r="A112" s="1"/>
      <c r="B112" s="3"/>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row>
    <row r="113" spans="1:57" ht="16.5" customHeight="1" x14ac:dyDescent="0.3">
      <c r="A113" s="1"/>
      <c r="B113" s="3"/>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row>
    <row r="114" spans="1:57" ht="16.5" customHeight="1" x14ac:dyDescent="0.3">
      <c r="A114" s="1"/>
      <c r="B114" s="3"/>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row>
    <row r="115" spans="1:57" ht="16.5" customHeight="1" x14ac:dyDescent="0.3">
      <c r="A115" s="1"/>
      <c r="B115" s="3"/>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row>
    <row r="116" spans="1:57" ht="16.5" customHeight="1" x14ac:dyDescent="0.3">
      <c r="A116" s="1"/>
      <c r="B116" s="3"/>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row>
    <row r="117" spans="1:57" ht="16.5" customHeight="1" x14ac:dyDescent="0.3">
      <c r="A117" s="1"/>
      <c r="B117" s="3"/>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row>
    <row r="118" spans="1:57" ht="16.5" customHeight="1" x14ac:dyDescent="0.3">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row>
    <row r="119" spans="1:57" ht="16.5" customHeight="1" x14ac:dyDescent="0.3">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row>
    <row r="120" spans="1:57" ht="16.5" customHeight="1" x14ac:dyDescent="0.3">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row>
    <row r="121" spans="1:57" ht="16.5" customHeight="1" x14ac:dyDescent="0.3">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row>
    <row r="122" spans="1:57" ht="16.5" customHeight="1" x14ac:dyDescent="0.3">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row>
    <row r="123" spans="1:57" ht="16.5" customHeight="1" x14ac:dyDescent="0.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row>
    <row r="124" spans="1:57" ht="16.5" customHeight="1" x14ac:dyDescent="0.3">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row>
    <row r="125" spans="1:57" ht="16.5" customHeight="1" x14ac:dyDescent="0.3">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row>
    <row r="126" spans="1:57" ht="16.5" customHeight="1" x14ac:dyDescent="0.3">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row>
    <row r="127" spans="1:57" ht="16.5" customHeight="1" x14ac:dyDescent="0.3">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row>
    <row r="128" spans="1:57" ht="16.5" customHeight="1" x14ac:dyDescent="0.3">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row>
    <row r="129" spans="1:57" ht="16.5" customHeight="1" x14ac:dyDescent="0.3">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row>
    <row r="130" spans="1:57" ht="16.5" customHeight="1" x14ac:dyDescent="0.3">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row>
    <row r="131" spans="1:57" ht="16.5" customHeight="1" x14ac:dyDescent="0.3">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row>
    <row r="132" spans="1:57" ht="16.5" customHeight="1" x14ac:dyDescent="0.3">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row>
    <row r="133" spans="1:57" ht="16.5" customHeight="1" x14ac:dyDescent="0.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row>
    <row r="134" spans="1:57" ht="16.5" customHeight="1" x14ac:dyDescent="0.3">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row>
    <row r="135" spans="1:57" ht="16.5" customHeight="1" x14ac:dyDescent="0.3">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row>
    <row r="136" spans="1:57" ht="16.5" customHeight="1" x14ac:dyDescent="0.3">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row>
    <row r="137" spans="1:57" ht="16.5" customHeight="1" x14ac:dyDescent="0.3">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row>
    <row r="138" spans="1:57" ht="16.5" customHeight="1" x14ac:dyDescent="0.3">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row>
    <row r="139" spans="1:57" ht="16.5" customHeight="1" x14ac:dyDescent="0.3">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row>
    <row r="140" spans="1:57" ht="16.5" customHeight="1" x14ac:dyDescent="0.3">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row>
    <row r="141" spans="1:57" ht="16.5" customHeight="1" x14ac:dyDescent="0.3">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row>
    <row r="142" spans="1:57" ht="16.5" customHeight="1" x14ac:dyDescent="0.3">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row>
    <row r="143" spans="1:57" ht="16.5" customHeight="1" x14ac:dyDescent="0.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row>
    <row r="144" spans="1:57" ht="16.5" customHeight="1" x14ac:dyDescent="0.3">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row>
    <row r="145" spans="1:57" ht="16.5" customHeight="1" x14ac:dyDescent="0.3">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row>
    <row r="146" spans="1:57" ht="16.5" customHeight="1" x14ac:dyDescent="0.3">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row>
    <row r="147" spans="1:57" ht="16.5" customHeight="1" x14ac:dyDescent="0.3">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row>
    <row r="148" spans="1:57" ht="16.5" customHeight="1" x14ac:dyDescent="0.3">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row>
    <row r="149" spans="1:57" ht="16.5" customHeight="1" x14ac:dyDescent="0.3">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row>
    <row r="150" spans="1:57" ht="16.5" customHeight="1" x14ac:dyDescent="0.3">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row>
    <row r="151" spans="1:57" ht="16.5" customHeight="1" x14ac:dyDescent="0.3">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row>
    <row r="152" spans="1:57" ht="16.5" customHeight="1" x14ac:dyDescent="0.3">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row>
    <row r="153" spans="1:57" ht="16.5" customHeight="1" x14ac:dyDescent="0.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row>
    <row r="154" spans="1:57" ht="16.5" customHeight="1" x14ac:dyDescent="0.3">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row>
    <row r="155" spans="1:57" ht="16.5" customHeight="1" x14ac:dyDescent="0.3">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row>
    <row r="156" spans="1:57" ht="16.5" customHeight="1" x14ac:dyDescent="0.3">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row>
    <row r="157" spans="1:57" ht="16.5" customHeight="1" x14ac:dyDescent="0.3">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row>
    <row r="158" spans="1:57" ht="16.5" customHeight="1" x14ac:dyDescent="0.3">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row>
    <row r="159" spans="1:57" ht="16.5" customHeight="1" x14ac:dyDescent="0.3">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row>
    <row r="160" spans="1:57" ht="16.5" customHeight="1" x14ac:dyDescent="0.3">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row>
    <row r="161" spans="1:57" ht="16.5" customHeight="1" x14ac:dyDescent="0.3">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row>
    <row r="162" spans="1:57" ht="16.5" customHeight="1" x14ac:dyDescent="0.3">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row>
    <row r="163" spans="1:57" ht="16.5" customHeight="1" x14ac:dyDescent="0.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row>
    <row r="164" spans="1:57" ht="16.5" customHeight="1" x14ac:dyDescent="0.3">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row>
    <row r="165" spans="1:57" ht="16.5" customHeight="1" x14ac:dyDescent="0.3">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row>
    <row r="166" spans="1:57" ht="16.5" customHeight="1" x14ac:dyDescent="0.3">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row>
    <row r="167" spans="1:57" ht="16.5" customHeight="1" x14ac:dyDescent="0.3">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row>
    <row r="168" spans="1:57" ht="16.5" customHeight="1" x14ac:dyDescent="0.3">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row>
    <row r="169" spans="1:57" ht="16.5" customHeight="1" x14ac:dyDescent="0.3">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row>
    <row r="170" spans="1:57" ht="16.5" customHeight="1" x14ac:dyDescent="0.3">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row>
    <row r="171" spans="1:57" ht="16.5" customHeight="1" x14ac:dyDescent="0.3">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row>
    <row r="172" spans="1:57" ht="16.5" customHeight="1" x14ac:dyDescent="0.3">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row>
    <row r="173" spans="1:57" ht="16.5" customHeight="1" x14ac:dyDescent="0.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row>
    <row r="174" spans="1:57" ht="16.5" customHeight="1" x14ac:dyDescent="0.3">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row>
    <row r="175" spans="1:57" ht="16.5" customHeight="1" x14ac:dyDescent="0.3">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row>
    <row r="176" spans="1:57" ht="16.5" customHeight="1" x14ac:dyDescent="0.3">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row>
    <row r="177" spans="1:57" ht="16.5" customHeight="1" x14ac:dyDescent="0.3">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row>
    <row r="178" spans="1:57" ht="16.5" customHeight="1" x14ac:dyDescent="0.3">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row>
    <row r="179" spans="1:57" ht="16.5" customHeight="1" x14ac:dyDescent="0.3">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row>
    <row r="180" spans="1:57" ht="16.5" customHeight="1" x14ac:dyDescent="0.3">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row>
    <row r="181" spans="1:57" ht="16.5" customHeight="1" x14ac:dyDescent="0.3">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row>
    <row r="182" spans="1:57" ht="16.5" customHeight="1" x14ac:dyDescent="0.3">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row>
    <row r="183" spans="1:57" ht="16.5" customHeight="1" x14ac:dyDescent="0.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row>
    <row r="184" spans="1:57" ht="16.5" customHeight="1" x14ac:dyDescent="0.3">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row>
    <row r="185" spans="1:57" ht="16.5" customHeight="1" x14ac:dyDescent="0.3">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row>
    <row r="186" spans="1:57" ht="16.5" customHeight="1" x14ac:dyDescent="0.3">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row>
    <row r="187" spans="1:57" ht="16.5" customHeight="1" x14ac:dyDescent="0.3">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row>
    <row r="188" spans="1:57" ht="16.5" customHeight="1" x14ac:dyDescent="0.3">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row>
    <row r="189" spans="1:57" ht="16.5" customHeight="1" x14ac:dyDescent="0.3">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row>
    <row r="190" spans="1:57" ht="16.5" customHeight="1" x14ac:dyDescent="0.3">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row>
    <row r="191" spans="1:57" ht="16.5" customHeight="1" x14ac:dyDescent="0.3">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row>
    <row r="192" spans="1:57" ht="16.5" customHeight="1" x14ac:dyDescent="0.3">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row>
    <row r="193" spans="1:57" ht="16.5" customHeight="1" x14ac:dyDescent="0.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row>
    <row r="194" spans="1:57" ht="16.5" customHeight="1" x14ac:dyDescent="0.3">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row>
    <row r="195" spans="1:57" ht="16.5" customHeight="1" x14ac:dyDescent="0.3">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row>
    <row r="196" spans="1:57" ht="16.5" customHeight="1" x14ac:dyDescent="0.3">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row>
    <row r="197" spans="1:57" ht="16.5" customHeight="1" x14ac:dyDescent="0.3">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row>
    <row r="198" spans="1:57" ht="16.5" customHeight="1" x14ac:dyDescent="0.3">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row>
    <row r="199" spans="1:57" ht="16.5" customHeight="1" x14ac:dyDescent="0.3">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row>
    <row r="200" spans="1:57" ht="16.5" customHeight="1" x14ac:dyDescent="0.3">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row>
    <row r="201" spans="1:57" ht="16.5" customHeight="1" x14ac:dyDescent="0.3">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row>
    <row r="202" spans="1:57" ht="16.5" customHeight="1" x14ac:dyDescent="0.3">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row>
    <row r="203" spans="1:57" ht="16.5" customHeight="1" x14ac:dyDescent="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row>
    <row r="204" spans="1:57" ht="16.5" customHeight="1" x14ac:dyDescent="0.3">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row>
    <row r="205" spans="1:57" ht="16.5" customHeight="1" x14ac:dyDescent="0.3">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row>
    <row r="206" spans="1:57" ht="16.5" customHeight="1" x14ac:dyDescent="0.3">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row>
    <row r="207" spans="1:57" ht="16.5" customHeight="1" x14ac:dyDescent="0.3">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row>
    <row r="208" spans="1:57" ht="16.5" customHeight="1" x14ac:dyDescent="0.3">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row>
    <row r="209" spans="1:57" ht="16.5" customHeight="1" x14ac:dyDescent="0.3">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row>
    <row r="210" spans="1:57" ht="16.5" customHeight="1" x14ac:dyDescent="0.3">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row>
    <row r="211" spans="1:57" ht="16.5" customHeight="1" x14ac:dyDescent="0.3">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row>
    <row r="212" spans="1:57" ht="16.5" customHeight="1" x14ac:dyDescent="0.3">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row>
    <row r="213" spans="1:57" ht="16.5" customHeight="1" x14ac:dyDescent="0.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row>
    <row r="214" spans="1:57" ht="16.5" customHeight="1" x14ac:dyDescent="0.3">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row>
    <row r="215" spans="1:57" ht="16.5" customHeight="1" x14ac:dyDescent="0.3">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row>
    <row r="216" spans="1:57" ht="16.5" customHeight="1" x14ac:dyDescent="0.3">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row>
    <row r="217" spans="1:57" ht="16.5" customHeight="1" x14ac:dyDescent="0.3">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row>
    <row r="218" spans="1:57" ht="16.5" customHeight="1" x14ac:dyDescent="0.3">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row>
    <row r="219" spans="1:57" ht="16.5" customHeight="1" x14ac:dyDescent="0.3">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row>
    <row r="220" spans="1:57" ht="16.5" customHeight="1" x14ac:dyDescent="0.3">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row>
    <row r="221" spans="1:57" ht="16.5" customHeight="1" x14ac:dyDescent="0.3">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row>
    <row r="222" spans="1:57" ht="16.5" customHeight="1" x14ac:dyDescent="0.3">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row>
    <row r="223" spans="1:57" ht="16.5" customHeight="1" x14ac:dyDescent="0.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row>
    <row r="224" spans="1:57" ht="16.5" customHeight="1" x14ac:dyDescent="0.3">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row>
    <row r="225" spans="1:57" ht="16.5" customHeight="1" x14ac:dyDescent="0.3">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row>
    <row r="226" spans="1:57" ht="16.5" customHeight="1" x14ac:dyDescent="0.3">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row>
    <row r="227" spans="1:57" ht="16.5" customHeight="1" x14ac:dyDescent="0.3">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row>
    <row r="228" spans="1:57" ht="16.5" customHeight="1" x14ac:dyDescent="0.3">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row>
    <row r="229" spans="1:57" ht="16.5" customHeight="1" x14ac:dyDescent="0.3">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row>
    <row r="230" spans="1:57" ht="16.5" customHeight="1" x14ac:dyDescent="0.3">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row>
    <row r="231" spans="1:57" ht="16.5" customHeight="1" x14ac:dyDescent="0.3">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row>
    <row r="232" spans="1:57" ht="16.5" customHeight="1" x14ac:dyDescent="0.3">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row>
    <row r="233" spans="1:57" ht="16.5" customHeight="1" x14ac:dyDescent="0.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row>
    <row r="234" spans="1:57" ht="16.5" customHeight="1" x14ac:dyDescent="0.3">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row>
    <row r="235" spans="1:57" ht="16.5" customHeight="1" x14ac:dyDescent="0.3">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row>
    <row r="236" spans="1:57" ht="16.5" customHeight="1" x14ac:dyDescent="0.3">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row>
    <row r="237" spans="1:57" ht="16.5" customHeight="1" x14ac:dyDescent="0.3">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row>
    <row r="238" spans="1:57" ht="16.5" customHeight="1" x14ac:dyDescent="0.3">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row>
    <row r="239" spans="1:57" ht="16.5" customHeight="1" x14ac:dyDescent="0.3">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row>
    <row r="240" spans="1:57" ht="16.5" customHeight="1" x14ac:dyDescent="0.3">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row>
    <row r="241" spans="1:57" ht="16.5" customHeight="1" x14ac:dyDescent="0.3">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row>
    <row r="242" spans="1:57" ht="16.5" customHeight="1" x14ac:dyDescent="0.3">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row>
    <row r="243" spans="1:57" ht="16.5" customHeight="1" x14ac:dyDescent="0.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row>
    <row r="244" spans="1:57" ht="16.5" customHeight="1" x14ac:dyDescent="0.3">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row>
    <row r="245" spans="1:57" ht="16.5" customHeight="1" x14ac:dyDescent="0.3">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row>
    <row r="246" spans="1:57" ht="16.5" customHeight="1" x14ac:dyDescent="0.3">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row>
    <row r="247" spans="1:57" ht="16.5" customHeight="1" x14ac:dyDescent="0.3">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row>
    <row r="248" spans="1:57" ht="16.5" customHeight="1" x14ac:dyDescent="0.3">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row>
    <row r="249" spans="1:57" ht="16.5" customHeight="1" x14ac:dyDescent="0.3">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row>
    <row r="250" spans="1:57" ht="16.5" customHeight="1" x14ac:dyDescent="0.3">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row>
    <row r="251" spans="1:57" ht="16.5" customHeight="1" x14ac:dyDescent="0.3">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row>
    <row r="252" spans="1:57" ht="16.5" customHeight="1" x14ac:dyDescent="0.3">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row>
    <row r="253" spans="1:57" ht="16.5" customHeight="1" x14ac:dyDescent="0.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row>
    <row r="254" spans="1:57" ht="16.5" customHeight="1" x14ac:dyDescent="0.3">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row>
    <row r="255" spans="1:57" ht="16.5" customHeight="1" x14ac:dyDescent="0.3">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row>
    <row r="256" spans="1:57" ht="16.5" customHeight="1" x14ac:dyDescent="0.3">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row>
    <row r="257" spans="1:57" ht="16.5" customHeight="1" x14ac:dyDescent="0.3">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row>
    <row r="258" spans="1:57" ht="16.5" customHeight="1" x14ac:dyDescent="0.3">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row>
    <row r="259" spans="1:57" ht="16.5" customHeight="1" x14ac:dyDescent="0.3">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row>
    <row r="260" spans="1:57" ht="16.5" customHeight="1" x14ac:dyDescent="0.3">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row>
    <row r="261" spans="1:57" ht="16.5" customHeight="1" x14ac:dyDescent="0.3">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row>
    <row r="262" spans="1:57" ht="16.5" customHeight="1" x14ac:dyDescent="0.3">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row>
    <row r="263" spans="1:57" ht="16.5" customHeight="1" x14ac:dyDescent="0.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row>
    <row r="264" spans="1:57" ht="16.5" customHeight="1" x14ac:dyDescent="0.3">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row>
    <row r="265" spans="1:57" ht="16.5" customHeight="1" x14ac:dyDescent="0.3">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row>
    <row r="266" spans="1:57" ht="16.5" customHeight="1" x14ac:dyDescent="0.3">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row>
    <row r="267" spans="1:57" ht="16.5" customHeight="1" x14ac:dyDescent="0.3">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row>
    <row r="268" spans="1:57" ht="16.5" customHeight="1" x14ac:dyDescent="0.3">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row>
    <row r="269" spans="1:57" ht="16.5" customHeight="1" x14ac:dyDescent="0.3">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row>
    <row r="270" spans="1:57" ht="16.5" customHeight="1" x14ac:dyDescent="0.3">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row>
    <row r="271" spans="1:57" ht="16.5" customHeight="1" x14ac:dyDescent="0.3">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row>
    <row r="272" spans="1:57" ht="16.5" customHeight="1" x14ac:dyDescent="0.3">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row>
    <row r="273" spans="1:57" ht="16.5" customHeight="1" x14ac:dyDescent="0.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row>
    <row r="274" spans="1:57" ht="16.5" customHeight="1" x14ac:dyDescent="0.3">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row>
    <row r="275" spans="1:57" ht="16.5" customHeight="1" x14ac:dyDescent="0.3">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row>
    <row r="276" spans="1:57" ht="16.5" customHeight="1" x14ac:dyDescent="0.3">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row>
    <row r="277" spans="1:57" ht="16.5" customHeight="1" x14ac:dyDescent="0.3">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row>
    <row r="278" spans="1:57" ht="16.5" customHeight="1" x14ac:dyDescent="0.3">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row>
    <row r="279" spans="1:57" ht="16.5" customHeight="1" x14ac:dyDescent="0.3">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row>
    <row r="280" spans="1:57" ht="16.5" customHeight="1" x14ac:dyDescent="0.3">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row>
    <row r="281" spans="1:57" ht="16.5" customHeight="1" x14ac:dyDescent="0.3">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row>
    <row r="282" spans="1:57" ht="16.5" customHeight="1" x14ac:dyDescent="0.3">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row>
    <row r="283" spans="1:57" ht="16.5" customHeight="1" x14ac:dyDescent="0.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row>
    <row r="284" spans="1:57" ht="16.5" customHeight="1" x14ac:dyDescent="0.3">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row>
    <row r="285" spans="1:57" ht="16.5" customHeight="1" x14ac:dyDescent="0.3">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row>
    <row r="286" spans="1:57" ht="16.5" customHeight="1" x14ac:dyDescent="0.3">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row>
    <row r="287" spans="1:57" ht="16.5" customHeight="1" x14ac:dyDescent="0.3">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row>
    <row r="288" spans="1:57" ht="16.5" customHeight="1" x14ac:dyDescent="0.3">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row>
    <row r="289" spans="1:57" ht="16.5" customHeight="1" x14ac:dyDescent="0.3">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row>
    <row r="290" spans="1:57" ht="16.5" customHeight="1" x14ac:dyDescent="0.3">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row>
    <row r="291" spans="1:57" ht="16.5" customHeight="1" x14ac:dyDescent="0.3">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row>
    <row r="292" spans="1:57" ht="16.5" customHeight="1" x14ac:dyDescent="0.3">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row>
    <row r="293" spans="1:57" ht="16.5" customHeight="1" x14ac:dyDescent="0.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row>
    <row r="294" spans="1:57" ht="16.5" customHeight="1" x14ac:dyDescent="0.3">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row>
    <row r="295" spans="1:57" ht="16.5" customHeight="1" x14ac:dyDescent="0.3">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row>
    <row r="296" spans="1:57" ht="16.5" customHeight="1" x14ac:dyDescent="0.3">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4"/>
    </row>
    <row r="297" spans="1:57" ht="16.5" customHeight="1" x14ac:dyDescent="0.3">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row>
    <row r="298" spans="1:57" ht="16.5" customHeight="1" x14ac:dyDescent="0.3">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row>
    <row r="299" spans="1:57" ht="16.5" customHeight="1" x14ac:dyDescent="0.3">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4"/>
      <c r="BE299" s="4"/>
    </row>
    <row r="300" spans="1:57" ht="16.5" customHeight="1" x14ac:dyDescent="0.3">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row>
    <row r="301" spans="1:57" ht="16.5" customHeight="1" x14ac:dyDescent="0.3">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row>
    <row r="302" spans="1:57" ht="16.5" customHeight="1" x14ac:dyDescent="0.3">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4"/>
      <c r="BE302" s="4"/>
    </row>
    <row r="303" spans="1:57" ht="16.5" customHeight="1" x14ac:dyDescent="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4"/>
      <c r="BE303" s="4"/>
    </row>
    <row r="304" spans="1:57" ht="16.5" customHeight="1" x14ac:dyDescent="0.3">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4"/>
      <c r="BE304" s="4"/>
    </row>
    <row r="305" spans="1:57" ht="16.5" customHeight="1" x14ac:dyDescent="0.3">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row>
    <row r="306" spans="1:57" ht="16.5" customHeight="1" x14ac:dyDescent="0.3">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4"/>
      <c r="BE306" s="4"/>
    </row>
    <row r="307" spans="1:57" ht="16.5" customHeight="1" x14ac:dyDescent="0.3">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4"/>
    </row>
    <row r="308" spans="1:57" ht="16.5" customHeight="1" x14ac:dyDescent="0.3">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4"/>
    </row>
    <row r="309" spans="1:57" ht="16.5" customHeight="1" x14ac:dyDescent="0.3">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4"/>
    </row>
    <row r="310" spans="1:57" ht="16.5" customHeight="1" x14ac:dyDescent="0.3">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4"/>
    </row>
    <row r="311" spans="1:57" ht="16.5" customHeight="1" x14ac:dyDescent="0.3">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4"/>
      <c r="BE311" s="4"/>
    </row>
    <row r="312" spans="1:57" ht="16.5" customHeight="1" x14ac:dyDescent="0.3">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4"/>
      <c r="BE312" s="4"/>
    </row>
    <row r="313" spans="1:57" ht="16.5" customHeight="1" x14ac:dyDescent="0.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4"/>
      <c r="BE313" s="4"/>
    </row>
    <row r="314" spans="1:57" ht="16.5" customHeight="1" x14ac:dyDescent="0.3">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4"/>
      <c r="BE314" s="4"/>
    </row>
    <row r="315" spans="1:57" ht="16.5" customHeight="1" x14ac:dyDescent="0.3">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4"/>
      <c r="BE315" s="4"/>
    </row>
    <row r="316" spans="1:57" ht="16.5" customHeight="1" x14ac:dyDescent="0.3">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4"/>
      <c r="BE316" s="4"/>
    </row>
    <row r="317" spans="1:57" ht="16.5" customHeight="1" x14ac:dyDescent="0.3">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4"/>
      <c r="BE317" s="4"/>
    </row>
    <row r="318" spans="1:57" ht="16.5" customHeight="1" x14ac:dyDescent="0.3">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4"/>
      <c r="BE318" s="4"/>
    </row>
    <row r="319" spans="1:57" ht="16.5" customHeight="1" x14ac:dyDescent="0.3">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4"/>
      <c r="BE319" s="4"/>
    </row>
    <row r="320" spans="1:57" ht="16.5" customHeight="1" x14ac:dyDescent="0.3">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4"/>
    </row>
    <row r="321" spans="1:57" ht="16.5" customHeight="1" x14ac:dyDescent="0.3">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4"/>
    </row>
    <row r="322" spans="1:57" ht="16.5" customHeight="1" x14ac:dyDescent="0.3">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4"/>
    </row>
    <row r="323" spans="1:57" ht="16.5" customHeight="1" x14ac:dyDescent="0.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4"/>
    </row>
    <row r="324" spans="1:57" ht="16.5" customHeight="1" x14ac:dyDescent="0.3">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4"/>
    </row>
    <row r="325" spans="1:57" ht="16.5" customHeight="1" x14ac:dyDescent="0.3">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4"/>
      <c r="BE325" s="4"/>
    </row>
    <row r="326" spans="1:57" ht="16.5" customHeight="1" x14ac:dyDescent="0.3">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4"/>
      <c r="BE326" s="4"/>
    </row>
    <row r="327" spans="1:57" ht="16.5" customHeight="1" x14ac:dyDescent="0.3">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4"/>
      <c r="BE327" s="4"/>
    </row>
    <row r="328" spans="1:57" ht="16.5" customHeight="1" x14ac:dyDescent="0.3">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row>
    <row r="329" spans="1:57" ht="16.5" customHeight="1" x14ac:dyDescent="0.3">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row>
    <row r="330" spans="1:57" ht="16.5" customHeight="1" x14ac:dyDescent="0.3">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row>
    <row r="331" spans="1:57" ht="16.5" customHeight="1" x14ac:dyDescent="0.3">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row>
    <row r="332" spans="1:57" ht="16.5" customHeight="1" x14ac:dyDescent="0.3">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4"/>
      <c r="BE332" s="4"/>
    </row>
    <row r="333" spans="1:57" ht="16.5" customHeight="1" x14ac:dyDescent="0.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row>
    <row r="334" spans="1:57" ht="16.5" customHeight="1" x14ac:dyDescent="0.3">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4"/>
      <c r="BE334" s="4"/>
    </row>
    <row r="335" spans="1:57" ht="16.5" customHeight="1" x14ac:dyDescent="0.3">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4"/>
      <c r="BE335" s="4"/>
    </row>
    <row r="336" spans="1:57" ht="16.5" customHeight="1" x14ac:dyDescent="0.3">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4"/>
    </row>
    <row r="337" spans="1:57" ht="16.5" customHeight="1" x14ac:dyDescent="0.3">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4"/>
    </row>
    <row r="338" spans="1:57" ht="16.5" customHeight="1" x14ac:dyDescent="0.3">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4"/>
    </row>
    <row r="339" spans="1:57" ht="16.5" customHeight="1" x14ac:dyDescent="0.3">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4"/>
    </row>
    <row r="340" spans="1:57" ht="16.5" customHeight="1" x14ac:dyDescent="0.3">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4"/>
    </row>
    <row r="341" spans="1:57" ht="16.5" customHeight="1" x14ac:dyDescent="0.3">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4"/>
      <c r="BE341" s="4"/>
    </row>
    <row r="342" spans="1:57" ht="16.5" customHeight="1" x14ac:dyDescent="0.3">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4"/>
      <c r="BE342" s="4"/>
    </row>
    <row r="343" spans="1:57" ht="16.5" customHeight="1" x14ac:dyDescent="0.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4"/>
      <c r="BE343" s="4"/>
    </row>
    <row r="344" spans="1:57" ht="16.5" customHeight="1" x14ac:dyDescent="0.3">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4"/>
      <c r="BE344" s="4"/>
    </row>
    <row r="345" spans="1:57" ht="16.5" customHeight="1" x14ac:dyDescent="0.3">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4"/>
      <c r="BE345" s="4"/>
    </row>
    <row r="346" spans="1:57" ht="16.5" customHeight="1" x14ac:dyDescent="0.3">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row>
    <row r="347" spans="1:57" ht="16.5" customHeight="1" x14ac:dyDescent="0.3">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4"/>
      <c r="BE347" s="4"/>
    </row>
    <row r="348" spans="1:57" ht="16.5" customHeight="1" x14ac:dyDescent="0.3">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4"/>
      <c r="BE348" s="4"/>
    </row>
    <row r="349" spans="1:57" ht="16.5" customHeight="1" x14ac:dyDescent="0.3">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4"/>
      <c r="BE349" s="4"/>
    </row>
    <row r="350" spans="1:57" ht="16.5" customHeight="1" x14ac:dyDescent="0.3">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4"/>
    </row>
    <row r="351" spans="1:57" ht="16.5" customHeight="1" x14ac:dyDescent="0.3">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row>
    <row r="352" spans="1:57" ht="16.5" customHeight="1" x14ac:dyDescent="0.3">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row>
    <row r="353" spans="1:57" ht="16.5" customHeight="1" x14ac:dyDescent="0.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row>
    <row r="354" spans="1:57" ht="16.5" customHeight="1" x14ac:dyDescent="0.3">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row>
    <row r="355" spans="1:57" ht="16.5" customHeight="1" x14ac:dyDescent="0.3">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row>
    <row r="356" spans="1:57" ht="16.5" customHeight="1" x14ac:dyDescent="0.3">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row>
    <row r="357" spans="1:57" ht="16.5" customHeight="1" x14ac:dyDescent="0.3">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row>
    <row r="358" spans="1:57" ht="16.5" customHeight="1" x14ac:dyDescent="0.3">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row>
    <row r="359" spans="1:57" ht="16.5" customHeight="1" x14ac:dyDescent="0.3">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row>
    <row r="360" spans="1:57" ht="16.5" customHeight="1" x14ac:dyDescent="0.3">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row>
    <row r="361" spans="1:57" ht="16.5" customHeight="1" x14ac:dyDescent="0.3">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row>
    <row r="362" spans="1:57" ht="16.5" customHeight="1" x14ac:dyDescent="0.3">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row>
    <row r="363" spans="1:57" ht="16.5" customHeight="1" x14ac:dyDescent="0.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row>
    <row r="364" spans="1:57" ht="16.5" customHeight="1" x14ac:dyDescent="0.3">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row>
    <row r="365" spans="1:57" ht="16.5" customHeight="1" x14ac:dyDescent="0.3">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row>
    <row r="366" spans="1:57" ht="16.5" customHeight="1" x14ac:dyDescent="0.3">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row>
    <row r="367" spans="1:57" ht="16.5" customHeight="1" x14ac:dyDescent="0.3">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row>
    <row r="368" spans="1:57" ht="16.5" customHeight="1" x14ac:dyDescent="0.3">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row>
    <row r="369" spans="1:57" ht="16.5" customHeight="1" x14ac:dyDescent="0.3">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row>
    <row r="370" spans="1:57" ht="16.5" customHeight="1" x14ac:dyDescent="0.3">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row>
    <row r="371" spans="1:57" ht="16.5" customHeight="1" x14ac:dyDescent="0.3">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row>
    <row r="372" spans="1:57" ht="16.5" customHeight="1" x14ac:dyDescent="0.3">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row>
    <row r="373" spans="1:57" ht="16.5" customHeight="1" x14ac:dyDescent="0.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row>
    <row r="374" spans="1:57" ht="16.5" customHeight="1" x14ac:dyDescent="0.3">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row>
    <row r="375" spans="1:57" ht="16.5" customHeight="1" x14ac:dyDescent="0.3">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row>
    <row r="376" spans="1:57" ht="16.5" customHeight="1" x14ac:dyDescent="0.3">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row>
    <row r="377" spans="1:57" ht="16.5" customHeight="1" x14ac:dyDescent="0.3">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row>
    <row r="378" spans="1:57" ht="16.5" customHeight="1" x14ac:dyDescent="0.3">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row>
    <row r="379" spans="1:57" ht="16.5" customHeight="1" x14ac:dyDescent="0.3">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row>
    <row r="380" spans="1:57" ht="16.5" customHeight="1" x14ac:dyDescent="0.3">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row>
    <row r="381" spans="1:57" ht="16.5" customHeight="1" x14ac:dyDescent="0.3">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row>
    <row r="382" spans="1:57" ht="16.5" customHeight="1" x14ac:dyDescent="0.3">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row>
    <row r="383" spans="1:57" ht="16.5" customHeight="1" x14ac:dyDescent="0.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row>
    <row r="384" spans="1:57" ht="16.5" customHeight="1" x14ac:dyDescent="0.3">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row>
    <row r="385" spans="1:57" ht="16.5" customHeight="1" x14ac:dyDescent="0.3">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row>
    <row r="386" spans="1:57" ht="16.5" customHeight="1" x14ac:dyDescent="0.3">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row>
    <row r="387" spans="1:57" ht="16.5" customHeight="1" x14ac:dyDescent="0.3">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row>
    <row r="388" spans="1:57" ht="16.5" customHeight="1" x14ac:dyDescent="0.3">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row>
    <row r="389" spans="1:57" ht="16.5" customHeight="1" x14ac:dyDescent="0.3">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row>
    <row r="390" spans="1:57" ht="16.5" customHeight="1" x14ac:dyDescent="0.3">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row>
    <row r="391" spans="1:57" ht="16.5" customHeight="1" x14ac:dyDescent="0.3">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row>
    <row r="392" spans="1:57" ht="16.5" customHeight="1" x14ac:dyDescent="0.3">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row>
    <row r="393" spans="1:57" ht="16.5" customHeight="1" x14ac:dyDescent="0.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row>
    <row r="394" spans="1:57" ht="16.5" customHeight="1" x14ac:dyDescent="0.3">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row>
    <row r="395" spans="1:57" ht="16.5" customHeight="1" x14ac:dyDescent="0.3">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row>
    <row r="396" spans="1:57" ht="16.5" customHeight="1" x14ac:dyDescent="0.3">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row>
    <row r="397" spans="1:57" ht="16.5" customHeight="1" x14ac:dyDescent="0.3">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row>
    <row r="398" spans="1:57" ht="16.5" customHeight="1" x14ac:dyDescent="0.3">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row>
    <row r="399" spans="1:57" ht="16.5" customHeight="1" x14ac:dyDescent="0.3">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row>
    <row r="400" spans="1:57" ht="16.5" customHeight="1" x14ac:dyDescent="0.3">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row>
    <row r="401" spans="1:57" ht="16.5" customHeight="1" x14ac:dyDescent="0.3">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row>
    <row r="402" spans="1:57" ht="16.5" customHeight="1" x14ac:dyDescent="0.3">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row>
    <row r="403" spans="1:57" ht="16.5" customHeight="1" x14ac:dyDescent="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row>
    <row r="404" spans="1:57" ht="16.5" customHeight="1" x14ac:dyDescent="0.3">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row>
    <row r="405" spans="1:57" ht="16.5" customHeight="1" x14ac:dyDescent="0.3">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row>
    <row r="406" spans="1:57" ht="16.5" customHeight="1" x14ac:dyDescent="0.3">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row>
    <row r="407" spans="1:57" ht="16.5" customHeight="1" x14ac:dyDescent="0.3">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row>
    <row r="408" spans="1:57" ht="16.5" customHeight="1" x14ac:dyDescent="0.3">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row>
    <row r="409" spans="1:57" ht="16.5" customHeight="1" x14ac:dyDescent="0.3">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row>
    <row r="410" spans="1:57" ht="16.5" customHeight="1" x14ac:dyDescent="0.3">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row>
    <row r="411" spans="1:57" ht="16.5" customHeight="1" x14ac:dyDescent="0.3">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row>
    <row r="412" spans="1:57" ht="16.5" customHeight="1" x14ac:dyDescent="0.3">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row>
    <row r="413" spans="1:57" ht="16.5" customHeight="1" x14ac:dyDescent="0.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row>
    <row r="414" spans="1:57" ht="16.5" customHeight="1" x14ac:dyDescent="0.3">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row>
    <row r="415" spans="1:57" ht="16.5" customHeight="1" x14ac:dyDescent="0.3">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row>
    <row r="416" spans="1:57" ht="16.5" customHeight="1" x14ac:dyDescent="0.3">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row>
    <row r="417" spans="1:57" ht="16.5" customHeight="1" x14ac:dyDescent="0.3">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row>
    <row r="418" spans="1:57" ht="16.5" customHeight="1" x14ac:dyDescent="0.3">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row>
    <row r="419" spans="1:57" ht="16.5" customHeight="1" x14ac:dyDescent="0.3">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row>
    <row r="420" spans="1:57" ht="16.5" customHeight="1" x14ac:dyDescent="0.3">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row>
    <row r="421" spans="1:57" ht="16.5" customHeight="1" x14ac:dyDescent="0.3">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row>
    <row r="422" spans="1:57" ht="16.5" customHeight="1" x14ac:dyDescent="0.3">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row>
    <row r="423" spans="1:57" ht="16.5" customHeight="1" x14ac:dyDescent="0.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row>
    <row r="424" spans="1:57" ht="16.5" customHeight="1" x14ac:dyDescent="0.3">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row>
    <row r="425" spans="1:57" ht="16.5" customHeight="1" x14ac:dyDescent="0.3">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row>
    <row r="426" spans="1:57" ht="16.5" customHeight="1" x14ac:dyDescent="0.3">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row>
    <row r="427" spans="1:57" ht="16.5" customHeight="1" x14ac:dyDescent="0.3">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row>
    <row r="428" spans="1:57" ht="16.5" customHeight="1" x14ac:dyDescent="0.3">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row>
    <row r="429" spans="1:57" ht="16.5" customHeight="1" x14ac:dyDescent="0.3">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row>
    <row r="430" spans="1:57" ht="16.5" customHeight="1" x14ac:dyDescent="0.3">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row>
    <row r="431" spans="1:57" ht="16.5" customHeight="1" x14ac:dyDescent="0.3">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row>
    <row r="432" spans="1:57" ht="16.5" customHeight="1" x14ac:dyDescent="0.3">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row>
    <row r="433" spans="1:57" ht="16.5" customHeight="1" x14ac:dyDescent="0.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row>
    <row r="434" spans="1:57" ht="16.5" customHeight="1" x14ac:dyDescent="0.3">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row>
    <row r="435" spans="1:57" ht="16.5" customHeight="1" x14ac:dyDescent="0.3">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row>
    <row r="436" spans="1:57" ht="16.5" customHeight="1" x14ac:dyDescent="0.3">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row>
    <row r="437" spans="1:57" ht="16.5" customHeight="1" x14ac:dyDescent="0.3">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row>
    <row r="438" spans="1:57" ht="16.5" customHeight="1" x14ac:dyDescent="0.3">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row>
    <row r="439" spans="1:57" ht="16.5" customHeight="1" x14ac:dyDescent="0.3">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row>
    <row r="440" spans="1:57" ht="16.5" customHeight="1" x14ac:dyDescent="0.3">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row>
    <row r="441" spans="1:57" ht="16.5" customHeight="1" x14ac:dyDescent="0.3">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row>
    <row r="442" spans="1:57" ht="16.5" customHeight="1" x14ac:dyDescent="0.3">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row>
    <row r="443" spans="1:57" ht="16.5" customHeight="1" x14ac:dyDescent="0.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row>
    <row r="444" spans="1:57" ht="16.5" customHeight="1" x14ac:dyDescent="0.3">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row>
    <row r="445" spans="1:57" ht="16.5" customHeight="1" x14ac:dyDescent="0.3">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row>
    <row r="446" spans="1:57" ht="16.5" customHeight="1" x14ac:dyDescent="0.3">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row>
    <row r="447" spans="1:57" ht="16.5" customHeight="1" x14ac:dyDescent="0.3">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row>
    <row r="448" spans="1:57" ht="16.5" customHeight="1" x14ac:dyDescent="0.3">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row>
    <row r="449" spans="1:57" ht="16.5" customHeight="1" x14ac:dyDescent="0.3">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row>
    <row r="450" spans="1:57" ht="16.5" customHeight="1" x14ac:dyDescent="0.3">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row>
    <row r="451" spans="1:57" ht="16.5" customHeight="1" x14ac:dyDescent="0.3">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row>
    <row r="452" spans="1:57" ht="16.5" customHeight="1" x14ac:dyDescent="0.3">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row>
    <row r="453" spans="1:57" ht="16.5" customHeight="1" x14ac:dyDescent="0.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row>
    <row r="454" spans="1:57" ht="16.5" customHeight="1" x14ac:dyDescent="0.3">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row>
    <row r="455" spans="1:57" ht="16.5" customHeight="1" x14ac:dyDescent="0.3">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row>
    <row r="456" spans="1:57" ht="16.5" customHeight="1" x14ac:dyDescent="0.3">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row>
    <row r="457" spans="1:57" ht="16.5" customHeight="1" x14ac:dyDescent="0.3">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row>
    <row r="458" spans="1:57" ht="16.5" customHeight="1" x14ac:dyDescent="0.3">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row>
    <row r="459" spans="1:57" ht="16.5" customHeight="1" x14ac:dyDescent="0.3">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row>
    <row r="460" spans="1:57" ht="16.5" customHeight="1" x14ac:dyDescent="0.3">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row>
    <row r="461" spans="1:57" ht="16.5" customHeight="1" x14ac:dyDescent="0.3">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row>
    <row r="462" spans="1:57" ht="16.5" customHeight="1" x14ac:dyDescent="0.3">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row>
    <row r="463" spans="1:57" ht="16.5" customHeight="1" x14ac:dyDescent="0.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row>
    <row r="464" spans="1:57" ht="16.5" customHeight="1" x14ac:dyDescent="0.3">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row>
    <row r="465" spans="1:57" ht="16.5" customHeight="1" x14ac:dyDescent="0.3">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row>
    <row r="466" spans="1:57" ht="16.5" customHeight="1" x14ac:dyDescent="0.3">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row>
    <row r="467" spans="1:57" ht="16.5" customHeight="1" x14ac:dyDescent="0.3">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row>
    <row r="468" spans="1:57" ht="16.5" customHeight="1" x14ac:dyDescent="0.3">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row>
    <row r="469" spans="1:57" ht="16.5" customHeight="1" x14ac:dyDescent="0.3">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row>
    <row r="470" spans="1:57" ht="16.5" customHeight="1" x14ac:dyDescent="0.3">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row>
    <row r="471" spans="1:57" ht="16.5" customHeight="1" x14ac:dyDescent="0.3">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row>
    <row r="472" spans="1:57" ht="16.5" customHeight="1" x14ac:dyDescent="0.3">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row>
    <row r="473" spans="1:57" ht="16.5" customHeight="1" x14ac:dyDescent="0.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row>
    <row r="474" spans="1:57" ht="16.5" customHeight="1" x14ac:dyDescent="0.3">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row>
    <row r="475" spans="1:57" ht="16.5" customHeight="1" x14ac:dyDescent="0.3">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row>
    <row r="476" spans="1:57" ht="16.5" customHeight="1" x14ac:dyDescent="0.3">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row>
    <row r="477" spans="1:57" ht="16.5" customHeight="1" x14ac:dyDescent="0.3">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row>
    <row r="478" spans="1:57" ht="16.5" customHeight="1" x14ac:dyDescent="0.3">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row>
    <row r="479" spans="1:57" ht="16.5" customHeight="1" x14ac:dyDescent="0.3">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row>
    <row r="480" spans="1:57" ht="16.5" customHeight="1" x14ac:dyDescent="0.3">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row>
    <row r="481" spans="1:57" ht="16.5" customHeight="1" x14ac:dyDescent="0.3">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row>
    <row r="482" spans="1:57" ht="16.5" customHeight="1" x14ac:dyDescent="0.3">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row>
    <row r="483" spans="1:57" ht="16.5" customHeight="1" x14ac:dyDescent="0.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row>
    <row r="484" spans="1:57" ht="16.5" customHeight="1" x14ac:dyDescent="0.3">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row>
    <row r="485" spans="1:57" ht="16.5" customHeight="1" x14ac:dyDescent="0.3">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row>
    <row r="486" spans="1:57" ht="16.5" customHeight="1" x14ac:dyDescent="0.3">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row>
    <row r="487" spans="1:57" ht="16.5" customHeight="1" x14ac:dyDescent="0.3">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row>
    <row r="488" spans="1:57" ht="16.5" customHeight="1" x14ac:dyDescent="0.3">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row>
    <row r="489" spans="1:57" ht="16.5" customHeight="1" x14ac:dyDescent="0.3">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row>
    <row r="490" spans="1:57" ht="16.5" customHeight="1" x14ac:dyDescent="0.3">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row>
    <row r="491" spans="1:57" ht="16.5" customHeight="1" x14ac:dyDescent="0.3">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row>
    <row r="492" spans="1:57" ht="16.5" customHeight="1" x14ac:dyDescent="0.3">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row>
    <row r="493" spans="1:57" ht="16.5" customHeight="1" x14ac:dyDescent="0.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row>
    <row r="494" spans="1:57" ht="16.5" customHeight="1" x14ac:dyDescent="0.3">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row>
    <row r="495" spans="1:57" ht="16.5" customHeight="1" x14ac:dyDescent="0.3">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row>
    <row r="496" spans="1:57" ht="16.5" customHeight="1" x14ac:dyDescent="0.3">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row>
    <row r="497" spans="1:57" ht="16.5" customHeight="1" x14ac:dyDescent="0.3">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row>
    <row r="498" spans="1:57" ht="16.5" customHeight="1" x14ac:dyDescent="0.3">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row>
    <row r="499" spans="1:57" ht="16.5" customHeight="1" x14ac:dyDescent="0.3">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row>
    <row r="500" spans="1:57" ht="16.5" customHeight="1" x14ac:dyDescent="0.3">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row>
    <row r="501" spans="1:57" ht="16.5" customHeight="1" x14ac:dyDescent="0.3">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row>
    <row r="502" spans="1:57" ht="16.5" customHeight="1" x14ac:dyDescent="0.3">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row>
    <row r="503" spans="1:57" ht="16.5" customHeight="1" x14ac:dyDescent="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row>
    <row r="504" spans="1:57" ht="16.5" customHeight="1" x14ac:dyDescent="0.3">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row>
    <row r="505" spans="1:57" ht="16.5" customHeight="1" x14ac:dyDescent="0.3">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row>
    <row r="506" spans="1:57" ht="16.5" customHeight="1" x14ac:dyDescent="0.3">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row>
    <row r="507" spans="1:57" ht="16.5" customHeight="1" x14ac:dyDescent="0.3">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row>
    <row r="508" spans="1:57" ht="16.5" customHeight="1" x14ac:dyDescent="0.3">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row>
    <row r="509" spans="1:57" ht="16.5" customHeight="1" x14ac:dyDescent="0.3">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row>
    <row r="510" spans="1:57" ht="16.5" customHeight="1" x14ac:dyDescent="0.3">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row>
    <row r="511" spans="1:57" ht="16.5" customHeight="1" x14ac:dyDescent="0.3">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row>
    <row r="512" spans="1:57" ht="16.5" customHeight="1" x14ac:dyDescent="0.3">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row>
    <row r="513" spans="1:57" ht="16.5" customHeight="1" x14ac:dyDescent="0.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row>
    <row r="514" spans="1:57" ht="16.5" customHeight="1" x14ac:dyDescent="0.3">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row>
    <row r="515" spans="1:57" ht="16.5" customHeight="1" x14ac:dyDescent="0.3">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row>
    <row r="516" spans="1:57" ht="16.5" customHeight="1" x14ac:dyDescent="0.3">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row>
    <row r="517" spans="1:57" ht="16.5" customHeight="1" x14ac:dyDescent="0.3">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row>
    <row r="518" spans="1:57" ht="16.5" customHeight="1" x14ac:dyDescent="0.3">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row>
    <row r="519" spans="1:57" ht="16.5" customHeight="1" x14ac:dyDescent="0.3">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row>
    <row r="520" spans="1:57" ht="16.5" customHeight="1" x14ac:dyDescent="0.3">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row>
    <row r="521" spans="1:57" ht="16.5" customHeight="1" x14ac:dyDescent="0.3">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row>
    <row r="522" spans="1:57" ht="16.5" customHeight="1" x14ac:dyDescent="0.3">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row>
    <row r="523" spans="1:57" ht="16.5" customHeight="1" x14ac:dyDescent="0.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row>
    <row r="524" spans="1:57" ht="16.5" customHeight="1" x14ac:dyDescent="0.3">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row>
    <row r="525" spans="1:57" ht="16.5" customHeight="1" x14ac:dyDescent="0.3">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row>
    <row r="526" spans="1:57" ht="16.5" customHeight="1" x14ac:dyDescent="0.3">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row>
    <row r="527" spans="1:57" ht="16.5" customHeight="1" x14ac:dyDescent="0.3">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row>
    <row r="528" spans="1:57" ht="16.5" customHeight="1" x14ac:dyDescent="0.3">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row>
    <row r="529" spans="1:57" ht="16.5" customHeight="1" x14ac:dyDescent="0.3">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row>
    <row r="530" spans="1:57" ht="16.5" customHeight="1" x14ac:dyDescent="0.3">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row>
    <row r="531" spans="1:57" ht="16.5" customHeight="1" x14ac:dyDescent="0.3">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row>
    <row r="532" spans="1:57" ht="16.5" customHeight="1" x14ac:dyDescent="0.3">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row>
    <row r="533" spans="1:57" ht="16.5" customHeight="1" x14ac:dyDescent="0.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row>
    <row r="534" spans="1:57" ht="16.5" customHeight="1" x14ac:dyDescent="0.3">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row>
    <row r="535" spans="1:57" ht="16.5" customHeight="1" x14ac:dyDescent="0.3">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row>
    <row r="536" spans="1:57" ht="16.5" customHeight="1" x14ac:dyDescent="0.3">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row>
    <row r="537" spans="1:57" ht="16.5" customHeight="1" x14ac:dyDescent="0.3">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row>
    <row r="538" spans="1:57" ht="16.5" customHeight="1" x14ac:dyDescent="0.3">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row>
    <row r="539" spans="1:57" ht="16.5" customHeight="1" x14ac:dyDescent="0.3">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row>
    <row r="540" spans="1:57" ht="16.5" customHeight="1" x14ac:dyDescent="0.3">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row>
    <row r="541" spans="1:57" ht="16.5" customHeight="1" x14ac:dyDescent="0.3">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row>
    <row r="542" spans="1:57" ht="16.5" customHeight="1" x14ac:dyDescent="0.3">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row>
    <row r="543" spans="1:57" ht="16.5" customHeight="1" x14ac:dyDescent="0.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row>
    <row r="544" spans="1:57" ht="16.5" customHeight="1" x14ac:dyDescent="0.3">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row>
    <row r="545" spans="1:57" ht="16.5" customHeight="1" x14ac:dyDescent="0.3">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row>
    <row r="546" spans="1:57" ht="16.5" customHeight="1" x14ac:dyDescent="0.3">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row>
    <row r="547" spans="1:57" ht="16.5" customHeight="1" x14ac:dyDescent="0.3">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row>
    <row r="548" spans="1:57" ht="16.5" customHeight="1" x14ac:dyDescent="0.3">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row>
    <row r="549" spans="1:57" ht="16.5" customHeight="1" x14ac:dyDescent="0.3">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row>
    <row r="550" spans="1:57" ht="16.5" customHeight="1" x14ac:dyDescent="0.3">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row>
    <row r="551" spans="1:57" ht="16.5" customHeight="1" x14ac:dyDescent="0.3">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row>
    <row r="552" spans="1:57" ht="16.5" customHeight="1" x14ac:dyDescent="0.3">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row>
    <row r="553" spans="1:57" ht="16.5" customHeight="1" x14ac:dyDescent="0.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row>
    <row r="554" spans="1:57" ht="16.5" customHeight="1" x14ac:dyDescent="0.3">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row>
    <row r="555" spans="1:57" ht="16.5" customHeight="1" x14ac:dyDescent="0.3">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row>
    <row r="556" spans="1:57" ht="16.5" customHeight="1" x14ac:dyDescent="0.3">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row>
    <row r="557" spans="1:57" ht="16.5" customHeight="1" x14ac:dyDescent="0.3">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row>
    <row r="558" spans="1:57" ht="16.5" customHeight="1" x14ac:dyDescent="0.3">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row>
    <row r="559" spans="1:57" ht="16.5" customHeight="1" x14ac:dyDescent="0.3">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row>
    <row r="560" spans="1:57" ht="16.5" customHeight="1" x14ac:dyDescent="0.3">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row>
    <row r="561" spans="1:57" ht="16.5" customHeight="1" x14ac:dyDescent="0.3">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row>
    <row r="562" spans="1:57" ht="16.5" customHeight="1" x14ac:dyDescent="0.3">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row>
    <row r="563" spans="1:57" ht="16.5" customHeight="1" x14ac:dyDescent="0.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row>
    <row r="564" spans="1:57" ht="16.5" customHeight="1" x14ac:dyDescent="0.3">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row>
    <row r="565" spans="1:57" ht="16.5" customHeight="1" x14ac:dyDescent="0.3">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row>
    <row r="566" spans="1:57" ht="16.5" customHeight="1" x14ac:dyDescent="0.3">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row>
    <row r="567" spans="1:57" ht="16.5" customHeight="1" x14ac:dyDescent="0.3">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row>
    <row r="568" spans="1:57" ht="16.5" customHeight="1" x14ac:dyDescent="0.3">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row>
    <row r="569" spans="1:57" ht="16.5" customHeight="1" x14ac:dyDescent="0.3">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row>
    <row r="570" spans="1:57" ht="16.5" customHeight="1" x14ac:dyDescent="0.3">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row>
    <row r="571" spans="1:57" ht="16.5" customHeight="1" x14ac:dyDescent="0.3">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row>
    <row r="572" spans="1:57" ht="16.5" customHeight="1" x14ac:dyDescent="0.3">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row>
    <row r="573" spans="1:57" ht="16.5" customHeight="1" x14ac:dyDescent="0.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row>
    <row r="574" spans="1:57" ht="16.5" customHeight="1" x14ac:dyDescent="0.3">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row>
    <row r="575" spans="1:57" ht="16.5" customHeight="1" x14ac:dyDescent="0.3">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row>
    <row r="576" spans="1:57" ht="16.5" customHeight="1" x14ac:dyDescent="0.3">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row>
    <row r="577" spans="1:57" ht="16.5" customHeight="1" x14ac:dyDescent="0.3">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row>
    <row r="578" spans="1:57" ht="16.5" customHeight="1" x14ac:dyDescent="0.3">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row>
    <row r="579" spans="1:57" ht="16.5" customHeight="1" x14ac:dyDescent="0.3">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row>
    <row r="580" spans="1:57" ht="16.5" customHeight="1" x14ac:dyDescent="0.3">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row>
    <row r="581" spans="1:57" ht="16.5" customHeight="1" x14ac:dyDescent="0.3">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row>
    <row r="582" spans="1:57" ht="16.5" customHeight="1" x14ac:dyDescent="0.3">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row>
    <row r="583" spans="1:57" ht="16.5" customHeight="1" x14ac:dyDescent="0.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row>
    <row r="584" spans="1:57" ht="16.5" customHeight="1" x14ac:dyDescent="0.3">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row>
    <row r="585" spans="1:57" ht="16.5" customHeight="1" x14ac:dyDescent="0.3">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row>
    <row r="586" spans="1:57" ht="16.5" customHeight="1" x14ac:dyDescent="0.3">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row>
    <row r="587" spans="1:57" ht="16.5" customHeight="1" x14ac:dyDescent="0.3">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row>
    <row r="588" spans="1:57" ht="16.5" customHeight="1" x14ac:dyDescent="0.3">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row>
    <row r="589" spans="1:57" ht="16.5" customHeight="1" x14ac:dyDescent="0.3">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row>
    <row r="590" spans="1:57" ht="16.5" customHeight="1" x14ac:dyDescent="0.3">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row>
    <row r="591" spans="1:57" ht="16.5" customHeight="1" x14ac:dyDescent="0.3">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row>
    <row r="592" spans="1:57" ht="16.5" customHeight="1" x14ac:dyDescent="0.3">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row>
    <row r="593" spans="1:57" ht="16.5" customHeight="1" x14ac:dyDescent="0.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row>
    <row r="594" spans="1:57" ht="16.5" customHeight="1" x14ac:dyDescent="0.3">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row>
    <row r="595" spans="1:57" ht="16.5" customHeight="1" x14ac:dyDescent="0.3">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row>
    <row r="596" spans="1:57" ht="16.5" customHeight="1" x14ac:dyDescent="0.3">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row>
    <row r="597" spans="1:57" ht="16.5" customHeight="1" x14ac:dyDescent="0.3">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row>
    <row r="598" spans="1:57" ht="16.5" customHeight="1" x14ac:dyDescent="0.3">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row>
    <row r="599" spans="1:57" ht="16.5" customHeight="1" x14ac:dyDescent="0.3">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row>
    <row r="600" spans="1:57" ht="16.5" customHeight="1" x14ac:dyDescent="0.3">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row>
    <row r="601" spans="1:57" ht="16.5" customHeight="1" x14ac:dyDescent="0.3">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row>
    <row r="602" spans="1:57" ht="16.5" customHeight="1" x14ac:dyDescent="0.3">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row>
    <row r="603" spans="1:57" ht="16.5" customHeight="1" x14ac:dyDescent="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row>
    <row r="604" spans="1:57" ht="16.5" customHeight="1" x14ac:dyDescent="0.3">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row>
    <row r="605" spans="1:57" ht="16.5" customHeight="1" x14ac:dyDescent="0.3">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row>
    <row r="606" spans="1:57" ht="16.5" customHeight="1" x14ac:dyDescent="0.3">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row>
    <row r="607" spans="1:57" ht="16.5" customHeight="1" x14ac:dyDescent="0.3">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row>
    <row r="608" spans="1:57" ht="16.5" customHeight="1" x14ac:dyDescent="0.3">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row>
    <row r="609" spans="1:57" ht="16.5" customHeight="1" x14ac:dyDescent="0.3">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row>
    <row r="610" spans="1:57" ht="16.5" customHeight="1" x14ac:dyDescent="0.3">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row>
    <row r="611" spans="1:57" ht="16.5" customHeight="1" x14ac:dyDescent="0.3">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row>
    <row r="612" spans="1:57" ht="16.5" customHeight="1" x14ac:dyDescent="0.3">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row>
    <row r="613" spans="1:57" ht="16.5" customHeight="1" x14ac:dyDescent="0.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row>
    <row r="614" spans="1:57" ht="16.5" customHeight="1" x14ac:dyDescent="0.3">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row>
    <row r="615" spans="1:57" ht="16.5" customHeight="1" x14ac:dyDescent="0.3">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row>
    <row r="616" spans="1:57" ht="16.5" customHeight="1" x14ac:dyDescent="0.3">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row>
    <row r="617" spans="1:57" ht="16.5" customHeight="1" x14ac:dyDescent="0.3">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row>
    <row r="618" spans="1:57" ht="16.5" customHeight="1" x14ac:dyDescent="0.3">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row>
    <row r="619" spans="1:57" ht="16.5" customHeight="1" x14ac:dyDescent="0.3">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row>
    <row r="620" spans="1:57" ht="16.5" customHeight="1" x14ac:dyDescent="0.3">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row>
    <row r="621" spans="1:57" ht="16.5" customHeight="1" x14ac:dyDescent="0.3">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row>
    <row r="622" spans="1:57" ht="16.5" customHeight="1" x14ac:dyDescent="0.3">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row>
    <row r="623" spans="1:57" ht="16.5" customHeight="1" x14ac:dyDescent="0.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row>
    <row r="624" spans="1:57" ht="16.5" customHeight="1" x14ac:dyDescent="0.3">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row>
    <row r="625" spans="1:57" ht="16.5" customHeight="1" x14ac:dyDescent="0.3">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row>
    <row r="626" spans="1:57" ht="16.5" customHeight="1" x14ac:dyDescent="0.3">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row>
    <row r="627" spans="1:57" ht="16.5" customHeight="1" x14ac:dyDescent="0.3">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row>
    <row r="628" spans="1:57" ht="16.5" customHeight="1" x14ac:dyDescent="0.3">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row>
    <row r="629" spans="1:57" ht="16.5" customHeight="1" x14ac:dyDescent="0.3">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row>
    <row r="630" spans="1:57" ht="16.5" customHeight="1" x14ac:dyDescent="0.3">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row>
    <row r="631" spans="1:57" ht="16.5" customHeight="1" x14ac:dyDescent="0.3">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row>
    <row r="632" spans="1:57" ht="16.5" customHeight="1" x14ac:dyDescent="0.3">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row>
    <row r="633" spans="1:57" ht="16.5" customHeight="1" x14ac:dyDescent="0.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row>
    <row r="634" spans="1:57" ht="16.5" customHeight="1" x14ac:dyDescent="0.3">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row>
    <row r="635" spans="1:57" ht="16.5" customHeight="1" x14ac:dyDescent="0.3">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row>
    <row r="636" spans="1:57" ht="16.5" customHeight="1" x14ac:dyDescent="0.3">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row>
    <row r="637" spans="1:57" ht="16.5" customHeight="1" x14ac:dyDescent="0.3">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row>
    <row r="638" spans="1:57" ht="16.5" customHeight="1" x14ac:dyDescent="0.3">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row>
    <row r="639" spans="1:57" ht="16.5" customHeight="1" x14ac:dyDescent="0.3">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row>
    <row r="640" spans="1:57" ht="16.5" customHeight="1" x14ac:dyDescent="0.3">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row>
    <row r="641" spans="1:57" ht="16.5" customHeight="1" x14ac:dyDescent="0.3">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row>
    <row r="642" spans="1:57" ht="16.5" customHeight="1" x14ac:dyDescent="0.3">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row>
    <row r="643" spans="1:57" ht="16.5" customHeight="1" x14ac:dyDescent="0.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row>
    <row r="644" spans="1:57" ht="16.5" customHeight="1" x14ac:dyDescent="0.3">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row>
    <row r="645" spans="1:57" ht="16.5" customHeight="1" x14ac:dyDescent="0.3">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row>
    <row r="646" spans="1:57" ht="16.5" customHeight="1" x14ac:dyDescent="0.3">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row>
    <row r="647" spans="1:57" ht="16.5" customHeight="1" x14ac:dyDescent="0.3">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row>
    <row r="648" spans="1:57" ht="16.5" customHeight="1" x14ac:dyDescent="0.3">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row>
    <row r="649" spans="1:57" ht="16.5" customHeight="1" x14ac:dyDescent="0.3">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row>
    <row r="650" spans="1:57" ht="16.5" customHeight="1" x14ac:dyDescent="0.3">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row>
    <row r="651" spans="1:57" ht="16.5" customHeight="1" x14ac:dyDescent="0.3">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row>
    <row r="652" spans="1:57" ht="16.5" customHeight="1" x14ac:dyDescent="0.3">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row>
    <row r="653" spans="1:57" ht="16.5" customHeight="1" x14ac:dyDescent="0.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row>
    <row r="654" spans="1:57" ht="16.5" customHeight="1" x14ac:dyDescent="0.3">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row>
    <row r="655" spans="1:57" ht="16.5" customHeight="1" x14ac:dyDescent="0.3">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row>
    <row r="656" spans="1:57" ht="16.5" customHeight="1" x14ac:dyDescent="0.3">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row>
    <row r="657" spans="1:57" ht="16.5" customHeight="1" x14ac:dyDescent="0.3">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row>
    <row r="658" spans="1:57" ht="16.5" customHeight="1" x14ac:dyDescent="0.3">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row>
    <row r="659" spans="1:57" ht="16.5" customHeight="1" x14ac:dyDescent="0.3">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row>
    <row r="660" spans="1:57" ht="16.5" customHeight="1" x14ac:dyDescent="0.3">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row>
    <row r="661" spans="1:57" ht="16.5" customHeight="1" x14ac:dyDescent="0.3">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row>
    <row r="662" spans="1:57" ht="16.5" customHeight="1" x14ac:dyDescent="0.3">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row>
    <row r="663" spans="1:57" ht="16.5" customHeight="1" x14ac:dyDescent="0.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row>
    <row r="664" spans="1:57" ht="16.5" customHeight="1" x14ac:dyDescent="0.3">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row>
    <row r="665" spans="1:57" ht="16.5" customHeight="1" x14ac:dyDescent="0.3">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row>
    <row r="666" spans="1:57" ht="16.5" customHeight="1" x14ac:dyDescent="0.3">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row>
    <row r="667" spans="1:57" ht="16.5" customHeight="1" x14ac:dyDescent="0.3">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row>
    <row r="668" spans="1:57" ht="16.5" customHeight="1" x14ac:dyDescent="0.3">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row>
    <row r="669" spans="1:57" ht="16.5" customHeight="1" x14ac:dyDescent="0.3">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row>
    <row r="670" spans="1:57" ht="16.5" customHeight="1" x14ac:dyDescent="0.3">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row>
    <row r="671" spans="1:57" ht="16.5" customHeight="1" x14ac:dyDescent="0.3">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row>
    <row r="672" spans="1:57" ht="16.5" customHeight="1" x14ac:dyDescent="0.3">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row>
    <row r="673" spans="1:57" ht="16.5" customHeight="1" x14ac:dyDescent="0.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row>
    <row r="674" spans="1:57" ht="16.5" customHeight="1" x14ac:dyDescent="0.3">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row>
    <row r="675" spans="1:57" ht="16.5" customHeight="1" x14ac:dyDescent="0.3">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row>
    <row r="676" spans="1:57" ht="16.5" customHeight="1" x14ac:dyDescent="0.3">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row>
    <row r="677" spans="1:57" ht="16.5" customHeight="1" x14ac:dyDescent="0.3">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row>
    <row r="678" spans="1:57" ht="16.5" customHeight="1" x14ac:dyDescent="0.3">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row>
    <row r="679" spans="1:57" ht="16.5" customHeight="1" x14ac:dyDescent="0.3">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row>
    <row r="680" spans="1:57" ht="16.5" customHeight="1" x14ac:dyDescent="0.3">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row>
    <row r="681" spans="1:57" ht="16.5" customHeight="1" x14ac:dyDescent="0.3">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row>
    <row r="682" spans="1:57" ht="16.5" customHeight="1" x14ac:dyDescent="0.3">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row>
    <row r="683" spans="1:57" ht="16.5" customHeight="1" x14ac:dyDescent="0.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row>
    <row r="684" spans="1:57" ht="16.5" customHeight="1" x14ac:dyDescent="0.3">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row>
    <row r="685" spans="1:57" ht="16.5" customHeight="1" x14ac:dyDescent="0.3">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row>
    <row r="686" spans="1:57" ht="16.5" customHeight="1" x14ac:dyDescent="0.3">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row>
    <row r="687" spans="1:57" ht="16.5" customHeight="1" x14ac:dyDescent="0.3">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row>
    <row r="688" spans="1:57" ht="16.5" customHeight="1" x14ac:dyDescent="0.3">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row>
    <row r="689" spans="1:57" ht="16.5" customHeight="1" x14ac:dyDescent="0.3">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row>
    <row r="690" spans="1:57" ht="16.5" customHeight="1" x14ac:dyDescent="0.3">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row>
    <row r="691" spans="1:57" ht="16.5" customHeight="1" x14ac:dyDescent="0.3">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row>
    <row r="692" spans="1:57" ht="16.5" customHeight="1" x14ac:dyDescent="0.3">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row>
    <row r="693" spans="1:57" ht="16.5" customHeight="1" x14ac:dyDescent="0.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row>
    <row r="694" spans="1:57" ht="16.5" customHeight="1" x14ac:dyDescent="0.3">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row>
    <row r="695" spans="1:57" ht="16.5" customHeight="1" x14ac:dyDescent="0.3">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row>
    <row r="696" spans="1:57" ht="16.5" customHeight="1" x14ac:dyDescent="0.3">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row>
    <row r="697" spans="1:57" ht="16.5" customHeight="1" x14ac:dyDescent="0.3">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row>
    <row r="698" spans="1:57" ht="16.5" customHeight="1" x14ac:dyDescent="0.3">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row>
    <row r="699" spans="1:57" ht="16.5" customHeight="1" x14ac:dyDescent="0.3">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row>
    <row r="700" spans="1:57" ht="16.5" customHeight="1" x14ac:dyDescent="0.3">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row>
    <row r="701" spans="1:57" ht="16.5" customHeight="1" x14ac:dyDescent="0.3">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row>
    <row r="702" spans="1:57" ht="16.5" customHeight="1" x14ac:dyDescent="0.3">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row>
    <row r="703" spans="1:57" ht="16.5" customHeight="1" x14ac:dyDescent="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row>
    <row r="704" spans="1:57" ht="16.5" customHeight="1" x14ac:dyDescent="0.3">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row>
    <row r="705" spans="1:57" ht="16.5" customHeight="1" x14ac:dyDescent="0.3">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row>
    <row r="706" spans="1:57" ht="16.5" customHeight="1" x14ac:dyDescent="0.3">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row>
    <row r="707" spans="1:57" ht="16.5" customHeight="1" x14ac:dyDescent="0.3">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row>
    <row r="708" spans="1:57" ht="16.5" customHeight="1" x14ac:dyDescent="0.3">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row>
    <row r="709" spans="1:57" ht="16.5" customHeight="1" x14ac:dyDescent="0.3">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row>
    <row r="710" spans="1:57" ht="16.5" customHeight="1" x14ac:dyDescent="0.3">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row>
    <row r="711" spans="1:57" ht="16.5" customHeight="1" x14ac:dyDescent="0.3">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row>
    <row r="712" spans="1:57" ht="16.5" customHeight="1" x14ac:dyDescent="0.3">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row>
    <row r="713" spans="1:57" ht="16.5" customHeight="1" x14ac:dyDescent="0.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row>
    <row r="714" spans="1:57" ht="16.5" customHeight="1" x14ac:dyDescent="0.3">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row>
    <row r="715" spans="1:57" ht="16.5" customHeight="1" x14ac:dyDescent="0.3">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row>
    <row r="716" spans="1:57" ht="16.5" customHeight="1" x14ac:dyDescent="0.3">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row>
    <row r="717" spans="1:57" ht="16.5" customHeight="1" x14ac:dyDescent="0.3">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row>
    <row r="718" spans="1:57" ht="16.5" customHeight="1" x14ac:dyDescent="0.3">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row>
    <row r="719" spans="1:57" ht="16.5" customHeight="1" x14ac:dyDescent="0.3">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row>
    <row r="720" spans="1:57" ht="16.5" customHeight="1" x14ac:dyDescent="0.3">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row>
    <row r="721" spans="1:57" ht="16.5" customHeight="1" x14ac:dyDescent="0.3">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row>
    <row r="722" spans="1:57" ht="16.5" customHeight="1" x14ac:dyDescent="0.3">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row>
    <row r="723" spans="1:57" ht="16.5" customHeight="1" x14ac:dyDescent="0.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row>
    <row r="724" spans="1:57" ht="16.5" customHeight="1" x14ac:dyDescent="0.3">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row>
    <row r="725" spans="1:57" ht="16.5" customHeight="1" x14ac:dyDescent="0.3">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row>
    <row r="726" spans="1:57" ht="16.5" customHeight="1" x14ac:dyDescent="0.3">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row>
    <row r="727" spans="1:57" ht="16.5" customHeight="1" x14ac:dyDescent="0.3">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row>
    <row r="728" spans="1:57" ht="16.5" customHeight="1" x14ac:dyDescent="0.3">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row>
    <row r="729" spans="1:57" ht="16.5" customHeight="1" x14ac:dyDescent="0.3">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row>
    <row r="730" spans="1:57" ht="16.5" customHeight="1" x14ac:dyDescent="0.3">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row>
    <row r="731" spans="1:57" ht="16.5" customHeight="1" x14ac:dyDescent="0.3">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row>
    <row r="732" spans="1:57" ht="16.5" customHeight="1" x14ac:dyDescent="0.3">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row>
    <row r="733" spans="1:57" ht="16.5" customHeight="1" x14ac:dyDescent="0.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row>
    <row r="734" spans="1:57" ht="16.5" customHeight="1" x14ac:dyDescent="0.3">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row>
    <row r="735" spans="1:57" ht="16.5" customHeight="1" x14ac:dyDescent="0.3">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row>
    <row r="736" spans="1:57" ht="16.5" customHeight="1" x14ac:dyDescent="0.3">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row>
    <row r="737" spans="1:57" ht="16.5" customHeight="1" x14ac:dyDescent="0.3">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row>
    <row r="738" spans="1:57" ht="16.5" customHeight="1" x14ac:dyDescent="0.3">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row>
    <row r="739" spans="1:57" ht="16.5" customHeight="1" x14ac:dyDescent="0.3">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row>
    <row r="740" spans="1:57" ht="16.5" customHeight="1" x14ac:dyDescent="0.3">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row>
    <row r="741" spans="1:57" ht="16.5" customHeight="1" x14ac:dyDescent="0.3">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row>
    <row r="742" spans="1:57" ht="16.5" customHeight="1" x14ac:dyDescent="0.3">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row>
    <row r="743" spans="1:57" ht="16.5" customHeight="1" x14ac:dyDescent="0.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row>
    <row r="744" spans="1:57" ht="16.5" customHeight="1" x14ac:dyDescent="0.3">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row>
    <row r="745" spans="1:57" ht="16.5" customHeight="1" x14ac:dyDescent="0.3">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row>
    <row r="746" spans="1:57" ht="16.5" customHeight="1" x14ac:dyDescent="0.3">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row>
    <row r="747" spans="1:57" ht="16.5" customHeight="1" x14ac:dyDescent="0.3">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row>
    <row r="748" spans="1:57" ht="16.5" customHeight="1" x14ac:dyDescent="0.3">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row>
    <row r="749" spans="1:57" ht="16.5" customHeight="1" x14ac:dyDescent="0.3">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row>
    <row r="750" spans="1:57" ht="16.5" customHeight="1" x14ac:dyDescent="0.3">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row>
    <row r="751" spans="1:57" ht="16.5" customHeight="1" x14ac:dyDescent="0.3">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row>
    <row r="752" spans="1:57" ht="16.5" customHeight="1" x14ac:dyDescent="0.3">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row>
    <row r="753" spans="1:57" ht="16.5" customHeight="1" x14ac:dyDescent="0.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row>
    <row r="754" spans="1:57" ht="16.5" customHeight="1" x14ac:dyDescent="0.3">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row>
    <row r="755" spans="1:57" ht="16.5" customHeight="1" x14ac:dyDescent="0.3">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row>
    <row r="756" spans="1:57" ht="16.5" customHeight="1" x14ac:dyDescent="0.3">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row>
    <row r="757" spans="1:57" ht="16.5" customHeight="1" x14ac:dyDescent="0.3">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row>
    <row r="758" spans="1:57" ht="16.5" customHeight="1" x14ac:dyDescent="0.3">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row>
    <row r="759" spans="1:57" ht="16.5" customHeight="1" x14ac:dyDescent="0.3">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row>
    <row r="760" spans="1:57" ht="16.5" customHeight="1" x14ac:dyDescent="0.3">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row>
    <row r="761" spans="1:57" ht="16.5" customHeight="1" x14ac:dyDescent="0.3">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row>
    <row r="762" spans="1:57" ht="16.5" customHeight="1" x14ac:dyDescent="0.3">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row>
    <row r="763" spans="1:57" ht="16.5" customHeight="1" x14ac:dyDescent="0.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row>
    <row r="764" spans="1:57" ht="16.5" customHeight="1" x14ac:dyDescent="0.3">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row>
    <row r="765" spans="1:57" ht="16.5" customHeight="1" x14ac:dyDescent="0.3">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row>
    <row r="766" spans="1:57" ht="16.5" customHeight="1" x14ac:dyDescent="0.3">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row>
    <row r="767" spans="1:57" ht="16.5" customHeight="1" x14ac:dyDescent="0.3">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row>
    <row r="768" spans="1:57" ht="16.5" customHeight="1" x14ac:dyDescent="0.3">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row>
    <row r="769" spans="1:57" ht="16.5" customHeight="1" x14ac:dyDescent="0.3">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row>
    <row r="770" spans="1:57" ht="16.5" customHeight="1" x14ac:dyDescent="0.3">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row>
    <row r="771" spans="1:57" ht="16.5" customHeight="1" x14ac:dyDescent="0.3">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row>
    <row r="772" spans="1:57" ht="16.5" customHeight="1" x14ac:dyDescent="0.3">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row>
    <row r="773" spans="1:57" ht="16.5" customHeight="1" x14ac:dyDescent="0.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row>
    <row r="774" spans="1:57" ht="16.5" customHeight="1" x14ac:dyDescent="0.3">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row>
    <row r="775" spans="1:57" ht="16.5" customHeight="1" x14ac:dyDescent="0.3">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row>
    <row r="776" spans="1:57" ht="16.5" customHeight="1" x14ac:dyDescent="0.3">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row>
    <row r="777" spans="1:57" ht="16.5" customHeight="1" x14ac:dyDescent="0.3">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row>
    <row r="778" spans="1:57" ht="16.5" customHeight="1" x14ac:dyDescent="0.3">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row>
    <row r="779" spans="1:57" ht="16.5" customHeight="1" x14ac:dyDescent="0.3">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row>
    <row r="780" spans="1:57" ht="16.5" customHeight="1" x14ac:dyDescent="0.3">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row>
    <row r="781" spans="1:57" ht="16.5" customHeight="1" x14ac:dyDescent="0.3">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row>
    <row r="782" spans="1:57" ht="16.5" customHeight="1" x14ac:dyDescent="0.3">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row>
    <row r="783" spans="1:57" ht="16.5" customHeight="1" x14ac:dyDescent="0.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row>
    <row r="784" spans="1:57" ht="16.5" customHeight="1" x14ac:dyDescent="0.3">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row>
    <row r="785" spans="1:57" ht="16.5" customHeight="1" x14ac:dyDescent="0.3">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row>
    <row r="786" spans="1:57" ht="16.5" customHeight="1" x14ac:dyDescent="0.3">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row>
    <row r="787" spans="1:57" ht="16.5" customHeight="1" x14ac:dyDescent="0.3">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row>
    <row r="788" spans="1:57" ht="16.5" customHeight="1" x14ac:dyDescent="0.3">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row>
    <row r="789" spans="1:57" ht="16.5" customHeight="1" x14ac:dyDescent="0.3">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row>
    <row r="790" spans="1:57" ht="16.5" customHeight="1" x14ac:dyDescent="0.3">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row>
    <row r="791" spans="1:57" ht="16.5" customHeight="1" x14ac:dyDescent="0.3">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row>
    <row r="792" spans="1:57" ht="16.5" customHeight="1" x14ac:dyDescent="0.3">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row>
    <row r="793" spans="1:57" ht="16.5" customHeight="1" x14ac:dyDescent="0.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row>
    <row r="794" spans="1:57" ht="16.5" customHeight="1" x14ac:dyDescent="0.3">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row>
    <row r="795" spans="1:57" ht="16.5" customHeight="1" x14ac:dyDescent="0.3">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row>
    <row r="796" spans="1:57" ht="16.5" customHeight="1" x14ac:dyDescent="0.3">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row>
    <row r="797" spans="1:57" ht="16.5" customHeight="1" x14ac:dyDescent="0.3">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row>
    <row r="798" spans="1:57" ht="16.5" customHeight="1" x14ac:dyDescent="0.3">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row>
    <row r="799" spans="1:57" ht="16.5" customHeight="1" x14ac:dyDescent="0.3">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row>
    <row r="800" spans="1:57" ht="16.5" customHeight="1" x14ac:dyDescent="0.3">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row>
    <row r="801" spans="1:57" ht="16.5" customHeight="1" x14ac:dyDescent="0.3">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row>
    <row r="802" spans="1:57" ht="16.5" customHeight="1" x14ac:dyDescent="0.3">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row>
    <row r="803" spans="1:57" ht="16.5" customHeight="1" x14ac:dyDescent="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row>
    <row r="804" spans="1:57" ht="16.5" customHeight="1" x14ac:dyDescent="0.3">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row>
    <row r="805" spans="1:57" ht="16.5" customHeight="1" x14ac:dyDescent="0.3">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row>
    <row r="806" spans="1:57" ht="16.5" customHeight="1" x14ac:dyDescent="0.3">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row>
    <row r="807" spans="1:57" ht="16.5" customHeight="1" x14ac:dyDescent="0.3">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row>
    <row r="808" spans="1:57" ht="16.5" customHeight="1" x14ac:dyDescent="0.3">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row>
    <row r="809" spans="1:57" ht="16.5" customHeight="1" x14ac:dyDescent="0.3">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row>
    <row r="810" spans="1:57" ht="16.5" customHeight="1" x14ac:dyDescent="0.3">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row>
    <row r="811" spans="1:57" ht="16.5" customHeight="1" x14ac:dyDescent="0.3">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row>
    <row r="812" spans="1:57" ht="16.5" customHeight="1" x14ac:dyDescent="0.3">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row>
    <row r="813" spans="1:57" ht="16.5" customHeight="1" x14ac:dyDescent="0.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row>
    <row r="814" spans="1:57" ht="16.5" customHeight="1" x14ac:dyDescent="0.3">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row>
    <row r="815" spans="1:57" ht="16.5" customHeight="1" x14ac:dyDescent="0.3">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row>
    <row r="816" spans="1:57" ht="16.5" customHeight="1" x14ac:dyDescent="0.3">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row>
    <row r="817" spans="1:57" ht="16.5" customHeight="1" x14ac:dyDescent="0.3">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row>
    <row r="818" spans="1:57" ht="16.5" customHeight="1" x14ac:dyDescent="0.3">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row>
    <row r="819" spans="1:57" ht="16.5" customHeight="1" x14ac:dyDescent="0.3">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row>
    <row r="820" spans="1:57" ht="16.5" customHeight="1" x14ac:dyDescent="0.3">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row>
    <row r="821" spans="1:57" ht="16.5" customHeight="1" x14ac:dyDescent="0.3">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row>
    <row r="822" spans="1:57" ht="16.5" customHeight="1" x14ac:dyDescent="0.3">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row>
    <row r="823" spans="1:57" ht="16.5" customHeight="1" x14ac:dyDescent="0.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row>
    <row r="824" spans="1:57" ht="16.5" customHeight="1" x14ac:dyDescent="0.3">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row>
    <row r="825" spans="1:57" ht="16.5" customHeight="1" x14ac:dyDescent="0.3">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row>
    <row r="826" spans="1:57" ht="16.5" customHeight="1" x14ac:dyDescent="0.3">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row>
    <row r="827" spans="1:57" ht="16.5" customHeight="1" x14ac:dyDescent="0.3">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row>
    <row r="828" spans="1:57" ht="16.5" customHeight="1" x14ac:dyDescent="0.3">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row>
    <row r="829" spans="1:57" ht="16.5" customHeight="1" x14ac:dyDescent="0.3">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row>
    <row r="830" spans="1:57" ht="16.5" customHeight="1" x14ac:dyDescent="0.3">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row>
    <row r="831" spans="1:57" ht="16.5" customHeight="1" x14ac:dyDescent="0.3">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row>
    <row r="832" spans="1:57" ht="16.5" customHeight="1" x14ac:dyDescent="0.3">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row>
    <row r="833" spans="1:57" ht="16.5" customHeight="1" x14ac:dyDescent="0.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row>
    <row r="834" spans="1:57" ht="16.5" customHeight="1" x14ac:dyDescent="0.3">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row>
    <row r="835" spans="1:57" ht="16.5" customHeight="1" x14ac:dyDescent="0.3">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row>
    <row r="836" spans="1:57" ht="16.5" customHeight="1" x14ac:dyDescent="0.3">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row>
    <row r="837" spans="1:57" ht="16.5" customHeight="1" x14ac:dyDescent="0.3">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row>
    <row r="838" spans="1:57" ht="16.5" customHeight="1" x14ac:dyDescent="0.3">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row>
    <row r="839" spans="1:57" ht="16.5" customHeight="1" x14ac:dyDescent="0.3">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row>
    <row r="840" spans="1:57" ht="16.5" customHeight="1" x14ac:dyDescent="0.3">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row>
    <row r="841" spans="1:57" ht="16.5" customHeight="1" x14ac:dyDescent="0.3">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row>
    <row r="842" spans="1:57" ht="16.5" customHeight="1" x14ac:dyDescent="0.3">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row>
    <row r="843" spans="1:57" ht="16.5" customHeight="1" x14ac:dyDescent="0.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row>
    <row r="844" spans="1:57" ht="16.5" customHeight="1" x14ac:dyDescent="0.3">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row>
    <row r="845" spans="1:57" ht="16.5" customHeight="1" x14ac:dyDescent="0.3">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row>
    <row r="846" spans="1:57" ht="16.5" customHeight="1" x14ac:dyDescent="0.3">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row>
    <row r="847" spans="1:57" ht="16.5" customHeight="1" x14ac:dyDescent="0.3">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row>
    <row r="848" spans="1:57" ht="16.5" customHeight="1" x14ac:dyDescent="0.3">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row>
    <row r="849" spans="1:57" ht="16.5" customHeight="1" x14ac:dyDescent="0.3">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row>
    <row r="850" spans="1:57" ht="16.5" customHeight="1" x14ac:dyDescent="0.3">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row>
    <row r="851" spans="1:57" ht="16.5" customHeight="1" x14ac:dyDescent="0.3">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row>
    <row r="852" spans="1:57" ht="16.5" customHeight="1" x14ac:dyDescent="0.3">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row>
    <row r="853" spans="1:57" ht="16.5" customHeight="1" x14ac:dyDescent="0.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row>
    <row r="854" spans="1:57" ht="16.5" customHeight="1" x14ac:dyDescent="0.3">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row>
    <row r="855" spans="1:57" ht="16.5" customHeight="1" x14ac:dyDescent="0.3">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row>
    <row r="856" spans="1:57" ht="16.5" customHeight="1" x14ac:dyDescent="0.3">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row>
    <row r="857" spans="1:57" ht="16.5" customHeight="1" x14ac:dyDescent="0.3">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row>
    <row r="858" spans="1:57" ht="16.5" customHeight="1" x14ac:dyDescent="0.3">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row>
    <row r="859" spans="1:57" ht="16.5" customHeight="1" x14ac:dyDescent="0.3">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row>
    <row r="860" spans="1:57" ht="16.5" customHeight="1" x14ac:dyDescent="0.3">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row>
    <row r="861" spans="1:57" ht="16.5" customHeight="1" x14ac:dyDescent="0.3">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row>
    <row r="862" spans="1:57" ht="16.5" customHeight="1" x14ac:dyDescent="0.3">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row>
    <row r="863" spans="1:57" ht="16.5" customHeight="1" x14ac:dyDescent="0.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row>
    <row r="864" spans="1:57" ht="16.5" customHeight="1" x14ac:dyDescent="0.3">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row>
    <row r="865" spans="1:57" ht="16.5" customHeight="1" x14ac:dyDescent="0.3">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row>
    <row r="866" spans="1:57" ht="16.5" customHeight="1" x14ac:dyDescent="0.3">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row>
    <row r="867" spans="1:57" ht="16.5" customHeight="1" x14ac:dyDescent="0.3">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row>
    <row r="868" spans="1:57" ht="16.5" customHeight="1" x14ac:dyDescent="0.3">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row>
    <row r="869" spans="1:57" ht="16.5" customHeight="1" x14ac:dyDescent="0.3">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row>
    <row r="870" spans="1:57" ht="16.5" customHeight="1" x14ac:dyDescent="0.3">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row>
    <row r="871" spans="1:57" ht="16.5" customHeight="1" x14ac:dyDescent="0.3">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row>
    <row r="872" spans="1:57" ht="16.5" customHeight="1" x14ac:dyDescent="0.3">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row>
    <row r="873" spans="1:57" ht="16.5" customHeight="1" x14ac:dyDescent="0.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row>
    <row r="874" spans="1:57" ht="16.5" customHeight="1" x14ac:dyDescent="0.3">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row>
    <row r="875" spans="1:57" ht="16.5" customHeight="1" x14ac:dyDescent="0.3">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row>
    <row r="876" spans="1:57" ht="16.5" customHeight="1" x14ac:dyDescent="0.3">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row>
    <row r="877" spans="1:57" ht="16.5" customHeight="1" x14ac:dyDescent="0.3">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row>
    <row r="878" spans="1:57" ht="16.5" customHeight="1" x14ac:dyDescent="0.3">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row>
    <row r="879" spans="1:57" ht="16.5" customHeight="1" x14ac:dyDescent="0.3">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row>
    <row r="880" spans="1:57" ht="16.5" customHeight="1" x14ac:dyDescent="0.3">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row>
    <row r="881" spans="1:57" ht="16.5" customHeight="1" x14ac:dyDescent="0.3">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row>
    <row r="882" spans="1:57" ht="16.5" customHeight="1" x14ac:dyDescent="0.3">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row>
    <row r="883" spans="1:57" ht="16.5" customHeight="1" x14ac:dyDescent="0.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row>
    <row r="884" spans="1:57" ht="16.5" customHeight="1" x14ac:dyDescent="0.3">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row>
    <row r="885" spans="1:57" ht="16.5" customHeight="1" x14ac:dyDescent="0.3">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row>
    <row r="886" spans="1:57" ht="16.5" customHeight="1" x14ac:dyDescent="0.3">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row>
    <row r="887" spans="1:57" ht="16.5" customHeight="1" x14ac:dyDescent="0.3">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row>
  </sheetData>
  <mergeCells count="2">
    <mergeCell ref="A9:B9"/>
    <mergeCell ref="A6:B6"/>
  </mergeCells>
  <pageMargins left="0.7" right="0.7" top="0.75" bottom="0.75" header="0" footer="0"/>
  <pageSetup scale="39"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8F59F008-CCF0-4221-ADBF-A6DF6F05C80B}">
          <x14:formula1>
            <xm:f>'Listas desplegables'!$B$5:$B$8</xm:f>
          </x14:formula1>
          <xm:sqref>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1"/>
  </sheetPr>
  <dimension ref="A1:CB110"/>
  <sheetViews>
    <sheetView showGridLines="0" topLeftCell="J8" zoomScale="60" zoomScaleNormal="60" workbookViewId="0">
      <selection activeCell="N101" sqref="N101"/>
    </sheetView>
  </sheetViews>
  <sheetFormatPr baseColWidth="10" defaultColWidth="0" defaultRowHeight="15" customHeight="1" outlineLevelRow="1" outlineLevelCol="1" x14ac:dyDescent="0.3"/>
  <cols>
    <col min="1" max="1" width="4.6640625" style="13" customWidth="1"/>
    <col min="2" max="2" width="18.88671875" style="13" customWidth="1" outlineLevel="1"/>
    <col min="3" max="3" width="32.44140625" style="13" customWidth="1" outlineLevel="1"/>
    <col min="4" max="4" width="64.6640625" style="13" customWidth="1" outlineLevel="1"/>
    <col min="5" max="5" width="34" style="13" customWidth="1" outlineLevel="1"/>
    <col min="6" max="6" width="62.44140625" style="13" customWidth="1" outlineLevel="1"/>
    <col min="7" max="7" width="4.44140625" style="13" customWidth="1"/>
    <col min="8" max="9" width="24.44140625" style="13" customWidth="1" outlineLevel="1"/>
    <col min="10" max="10" width="23.6640625" style="13" customWidth="1" outlineLevel="1"/>
    <col min="11" max="11" width="23.109375" style="13" customWidth="1" outlineLevel="1"/>
    <col min="12" max="12" width="4.44140625" style="13" customWidth="1"/>
    <col min="13" max="15" width="23.33203125" style="13" customWidth="1" outlineLevel="1"/>
    <col min="16" max="16" width="4.44140625" style="13" customWidth="1"/>
    <col min="17" max="18" width="16.33203125" style="13" customWidth="1" outlineLevel="1"/>
    <col min="19" max="19" width="16" style="13" customWidth="1" outlineLevel="1"/>
    <col min="20" max="47" width="3.6640625" style="13" customWidth="1" outlineLevel="1"/>
    <col min="48" max="50" width="13" style="13" customWidth="1"/>
    <col min="51" max="80" width="13" style="13" hidden="1" customWidth="1"/>
    <col min="81" max="16384" width="14.44140625" style="13" hidden="1"/>
  </cols>
  <sheetData>
    <row r="1" spans="1:67" ht="6.75" customHeight="1" x14ac:dyDescent="0.3">
      <c r="B1" s="14"/>
      <c r="C1" s="15"/>
      <c r="D1" s="15"/>
      <c r="E1" s="15"/>
      <c r="F1" s="15"/>
      <c r="G1" s="15"/>
      <c r="H1" s="15"/>
      <c r="I1" s="15"/>
      <c r="J1" s="15"/>
      <c r="K1" s="15"/>
      <c r="L1" s="15"/>
      <c r="M1" s="15"/>
      <c r="N1" s="15"/>
      <c r="O1" s="15"/>
      <c r="P1" s="15"/>
      <c r="Q1" s="16"/>
      <c r="R1" s="16"/>
      <c r="S1" s="16"/>
      <c r="T1" s="17"/>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row>
    <row r="2" spans="1:67" ht="18.75" customHeight="1" thickBot="1" x14ac:dyDescent="0.35">
      <c r="A2" s="306" t="s">
        <v>90</v>
      </c>
      <c r="B2" s="306"/>
      <c r="C2" s="306"/>
      <c r="D2" s="306"/>
      <c r="E2" s="15"/>
      <c r="F2" s="15"/>
      <c r="G2" s="15"/>
      <c r="H2" s="15"/>
      <c r="I2" s="15"/>
      <c r="J2" s="15"/>
      <c r="K2" s="15"/>
      <c r="L2" s="15"/>
      <c r="M2" s="15"/>
      <c r="N2" s="15"/>
      <c r="O2" s="15"/>
      <c r="P2" s="15"/>
      <c r="Q2" s="16"/>
      <c r="R2" s="16"/>
      <c r="S2" s="16"/>
      <c r="T2" s="17"/>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row>
    <row r="3" spans="1:67" s="19" customFormat="1" ht="24" customHeight="1" thickBot="1" x14ac:dyDescent="0.4">
      <c r="A3" s="264" t="s">
        <v>19</v>
      </c>
      <c r="B3" s="276" t="s">
        <v>26</v>
      </c>
      <c r="C3" s="277"/>
      <c r="D3" s="277"/>
      <c r="E3" s="277"/>
      <c r="F3" s="278"/>
      <c r="G3" s="267" t="s">
        <v>22</v>
      </c>
      <c r="H3" s="262" t="s">
        <v>22</v>
      </c>
      <c r="I3" s="262"/>
      <c r="J3" s="262"/>
      <c r="K3" s="263"/>
      <c r="L3" s="270" t="s">
        <v>20</v>
      </c>
      <c r="M3" s="318" t="s">
        <v>20</v>
      </c>
      <c r="N3" s="319"/>
      <c r="O3" s="320"/>
      <c r="P3" s="273" t="s">
        <v>21</v>
      </c>
      <c r="Q3" s="262" t="s">
        <v>21</v>
      </c>
      <c r="R3" s="262"/>
      <c r="S3" s="262"/>
      <c r="T3" s="262"/>
      <c r="U3" s="262"/>
      <c r="V3" s="262"/>
      <c r="W3" s="262"/>
      <c r="X3" s="262"/>
      <c r="Y3" s="262"/>
      <c r="Z3" s="262"/>
      <c r="AA3" s="262"/>
      <c r="AB3" s="262"/>
      <c r="AC3" s="262"/>
      <c r="AD3" s="262"/>
      <c r="AE3" s="262"/>
      <c r="AF3" s="262"/>
      <c r="AG3" s="262"/>
      <c r="AH3" s="262"/>
      <c r="AI3" s="262"/>
      <c r="AJ3" s="262"/>
      <c r="AK3" s="262"/>
      <c r="AL3" s="262"/>
      <c r="AM3" s="262"/>
      <c r="AN3" s="262"/>
      <c r="AO3" s="262"/>
      <c r="AP3" s="262"/>
      <c r="AQ3" s="262"/>
      <c r="AR3" s="262"/>
      <c r="AS3" s="262"/>
      <c r="AT3" s="262"/>
      <c r="AU3" s="263"/>
      <c r="AV3" s="18"/>
      <c r="AW3" s="18"/>
      <c r="AX3" s="18"/>
      <c r="AY3" s="18"/>
      <c r="AZ3" s="18"/>
      <c r="BA3" s="18"/>
      <c r="BB3" s="18"/>
      <c r="BC3" s="18"/>
      <c r="BD3" s="18"/>
      <c r="BE3" s="18"/>
      <c r="BF3" s="18"/>
      <c r="BG3" s="18"/>
      <c r="BH3" s="18"/>
      <c r="BI3" s="18"/>
      <c r="BJ3" s="18"/>
      <c r="BK3" s="18"/>
      <c r="BL3" s="18"/>
      <c r="BM3" s="18"/>
      <c r="BN3" s="18"/>
      <c r="BO3" s="18"/>
    </row>
    <row r="4" spans="1:67" s="21" customFormat="1" ht="37.5" customHeight="1" x14ac:dyDescent="0.3">
      <c r="A4" s="265"/>
      <c r="B4" s="337" t="s">
        <v>29</v>
      </c>
      <c r="C4" s="339" t="s">
        <v>28</v>
      </c>
      <c r="D4" s="339" t="s">
        <v>52</v>
      </c>
      <c r="E4" s="339" t="s">
        <v>53</v>
      </c>
      <c r="F4" s="342" t="s">
        <v>54</v>
      </c>
      <c r="G4" s="268"/>
      <c r="H4" s="300" t="s">
        <v>18</v>
      </c>
      <c r="I4" s="300" t="s">
        <v>91</v>
      </c>
      <c r="J4" s="344" t="s">
        <v>94</v>
      </c>
      <c r="K4" s="302" t="s">
        <v>55</v>
      </c>
      <c r="L4" s="271"/>
      <c r="M4" s="296" t="s">
        <v>3</v>
      </c>
      <c r="N4" s="298" t="s">
        <v>93</v>
      </c>
      <c r="O4" s="333" t="s">
        <v>92</v>
      </c>
      <c r="P4" s="274"/>
      <c r="Q4" s="335" t="s">
        <v>4</v>
      </c>
      <c r="R4" s="286" t="s">
        <v>5</v>
      </c>
      <c r="S4" s="294" t="s">
        <v>6</v>
      </c>
      <c r="T4" s="282" t="s">
        <v>7</v>
      </c>
      <c r="U4" s="280"/>
      <c r="V4" s="280"/>
      <c r="W4" s="281"/>
      <c r="X4" s="279" t="s">
        <v>8</v>
      </c>
      <c r="Y4" s="280"/>
      <c r="Z4" s="280"/>
      <c r="AA4" s="281"/>
      <c r="AB4" s="279" t="s">
        <v>9</v>
      </c>
      <c r="AC4" s="280"/>
      <c r="AD4" s="280"/>
      <c r="AE4" s="281"/>
      <c r="AF4" s="279" t="s">
        <v>10</v>
      </c>
      <c r="AG4" s="280"/>
      <c r="AH4" s="280"/>
      <c r="AI4" s="281"/>
      <c r="AJ4" s="279" t="s">
        <v>11</v>
      </c>
      <c r="AK4" s="280"/>
      <c r="AL4" s="280"/>
      <c r="AM4" s="281"/>
      <c r="AN4" s="279" t="s">
        <v>12</v>
      </c>
      <c r="AO4" s="280"/>
      <c r="AP4" s="280"/>
      <c r="AQ4" s="281"/>
      <c r="AR4" s="279" t="s">
        <v>13</v>
      </c>
      <c r="AS4" s="307"/>
      <c r="AT4" s="307"/>
      <c r="AU4" s="308"/>
      <c r="AV4" s="20"/>
      <c r="AW4" s="20"/>
      <c r="AX4" s="20"/>
      <c r="AY4" s="20"/>
      <c r="AZ4" s="20"/>
      <c r="BA4" s="20"/>
      <c r="BB4" s="20"/>
      <c r="BC4" s="20"/>
      <c r="BD4" s="20"/>
      <c r="BE4" s="20"/>
      <c r="BF4" s="20"/>
      <c r="BG4" s="20"/>
      <c r="BH4" s="20"/>
      <c r="BI4" s="20"/>
      <c r="BJ4" s="20"/>
      <c r="BK4" s="20"/>
      <c r="BL4" s="20"/>
      <c r="BM4" s="20"/>
      <c r="BN4" s="20"/>
      <c r="BO4" s="20"/>
    </row>
    <row r="5" spans="1:67" s="21" customFormat="1" ht="44.25" customHeight="1" thickBot="1" x14ac:dyDescent="0.35">
      <c r="A5" s="265"/>
      <c r="B5" s="338"/>
      <c r="C5" s="340"/>
      <c r="D5" s="340"/>
      <c r="E5" s="341"/>
      <c r="F5" s="343"/>
      <c r="G5" s="268"/>
      <c r="H5" s="301"/>
      <c r="I5" s="301"/>
      <c r="J5" s="345"/>
      <c r="K5" s="303"/>
      <c r="L5" s="271"/>
      <c r="M5" s="297"/>
      <c r="N5" s="299"/>
      <c r="O5" s="334"/>
      <c r="P5" s="274"/>
      <c r="Q5" s="336"/>
      <c r="R5" s="287"/>
      <c r="S5" s="295"/>
      <c r="T5" s="115">
        <v>1</v>
      </c>
      <c r="U5" s="116">
        <v>2</v>
      </c>
      <c r="V5" s="117">
        <v>3</v>
      </c>
      <c r="W5" s="117">
        <v>4</v>
      </c>
      <c r="X5" s="117">
        <v>5</v>
      </c>
      <c r="Y5" s="117">
        <v>6</v>
      </c>
      <c r="Z5" s="117">
        <v>7</v>
      </c>
      <c r="AA5" s="117">
        <v>8</v>
      </c>
      <c r="AB5" s="117">
        <v>9</v>
      </c>
      <c r="AC5" s="117">
        <v>10</v>
      </c>
      <c r="AD5" s="117">
        <v>11</v>
      </c>
      <c r="AE5" s="117">
        <v>12</v>
      </c>
      <c r="AF5" s="117">
        <v>13</v>
      </c>
      <c r="AG5" s="117">
        <v>14</v>
      </c>
      <c r="AH5" s="117">
        <v>15</v>
      </c>
      <c r="AI5" s="117">
        <v>16</v>
      </c>
      <c r="AJ5" s="117">
        <v>17</v>
      </c>
      <c r="AK5" s="117">
        <v>18</v>
      </c>
      <c r="AL5" s="117">
        <v>19</v>
      </c>
      <c r="AM5" s="117">
        <v>20</v>
      </c>
      <c r="AN5" s="117">
        <v>21</v>
      </c>
      <c r="AO5" s="117">
        <v>22</v>
      </c>
      <c r="AP5" s="117">
        <v>23</v>
      </c>
      <c r="AQ5" s="117">
        <v>24</v>
      </c>
      <c r="AR5" s="117">
        <v>25</v>
      </c>
      <c r="AS5" s="117">
        <v>26</v>
      </c>
      <c r="AT5" s="117">
        <v>27</v>
      </c>
      <c r="AU5" s="118">
        <v>28</v>
      </c>
      <c r="AV5" s="20"/>
      <c r="AW5" s="20"/>
      <c r="AX5" s="20"/>
      <c r="AY5" s="20"/>
      <c r="AZ5" s="20"/>
      <c r="BA5" s="20"/>
      <c r="BB5" s="20"/>
      <c r="BC5" s="20"/>
      <c r="BD5" s="20"/>
      <c r="BE5" s="20"/>
      <c r="BF5" s="20"/>
      <c r="BG5" s="20"/>
      <c r="BH5" s="20"/>
      <c r="BI5" s="20"/>
      <c r="BJ5" s="20"/>
      <c r="BK5" s="20"/>
      <c r="BL5" s="20"/>
      <c r="BM5" s="20"/>
      <c r="BN5" s="20"/>
      <c r="BO5" s="20"/>
    </row>
    <row r="6" spans="1:67" ht="48.6" customHeight="1" thickBot="1" x14ac:dyDescent="0.35">
      <c r="A6" s="266"/>
      <c r="B6" s="22" t="s">
        <v>14</v>
      </c>
      <c r="C6" s="304" t="s">
        <v>15</v>
      </c>
      <c r="D6" s="304"/>
      <c r="E6" s="23"/>
      <c r="F6" s="24"/>
      <c r="G6" s="269"/>
      <c r="H6" s="26"/>
      <c r="I6" s="26"/>
      <c r="J6" s="26"/>
      <c r="K6" s="119">
        <f>+SUM(K7:K12)</f>
        <v>28000000</v>
      </c>
      <c r="L6" s="272"/>
      <c r="M6" s="153">
        <f>SUM(M7:M12)</f>
        <v>17000000</v>
      </c>
      <c r="N6" s="153">
        <f>SUM(N7:N12)</f>
        <v>8000000</v>
      </c>
      <c r="O6" s="153">
        <f>SUM(O7:O12)</f>
        <v>3000000</v>
      </c>
      <c r="P6" s="275"/>
      <c r="Q6" s="27">
        <v>1</v>
      </c>
      <c r="R6" s="28">
        <v>7</v>
      </c>
      <c r="S6" s="29">
        <f>+R6-Q6+1</f>
        <v>7</v>
      </c>
      <c r="T6" s="30"/>
      <c r="U6" s="31"/>
      <c r="V6" s="32"/>
      <c r="W6" s="32"/>
      <c r="X6" s="32"/>
      <c r="Y6" s="32"/>
      <c r="Z6" s="32"/>
      <c r="AA6" s="33"/>
      <c r="AB6" s="33"/>
      <c r="AC6" s="33"/>
      <c r="AD6" s="33"/>
      <c r="AE6" s="33"/>
      <c r="AF6" s="33"/>
      <c r="AG6" s="33"/>
      <c r="AH6" s="33"/>
      <c r="AI6" s="33"/>
      <c r="AJ6" s="33"/>
      <c r="AK6" s="33"/>
      <c r="AL6" s="33"/>
      <c r="AM6" s="33"/>
      <c r="AN6" s="33"/>
      <c r="AO6" s="33"/>
      <c r="AP6" s="33"/>
      <c r="AQ6" s="33"/>
      <c r="AR6" s="33"/>
      <c r="AS6" s="33"/>
      <c r="AT6" s="33"/>
      <c r="AU6" s="34"/>
      <c r="AV6" s="35"/>
      <c r="AW6" s="35"/>
      <c r="AX6" s="35"/>
      <c r="AY6" s="35"/>
      <c r="AZ6" s="35"/>
      <c r="BA6" s="35"/>
      <c r="BB6" s="35"/>
      <c r="BC6" s="35"/>
      <c r="BD6" s="35"/>
      <c r="BE6" s="35"/>
      <c r="BF6" s="35"/>
      <c r="BG6" s="35"/>
      <c r="BH6" s="35"/>
      <c r="BI6" s="35"/>
      <c r="BJ6" s="35"/>
      <c r="BK6" s="35"/>
      <c r="BL6" s="35"/>
      <c r="BM6" s="35"/>
      <c r="BN6" s="35"/>
      <c r="BO6" s="35"/>
    </row>
    <row r="7" spans="1:67" s="21" customFormat="1" ht="57.75" customHeight="1" outlineLevel="1" x14ac:dyDescent="0.3">
      <c r="A7" s="36"/>
      <c r="B7" s="288" t="s">
        <v>27</v>
      </c>
      <c r="C7" s="290" t="s">
        <v>42</v>
      </c>
      <c r="D7" s="292" t="s">
        <v>111</v>
      </c>
      <c r="E7" s="177" t="s">
        <v>147</v>
      </c>
      <c r="F7" s="178" t="s">
        <v>43</v>
      </c>
      <c r="G7" s="179"/>
      <c r="H7" s="180" t="s">
        <v>46</v>
      </c>
      <c r="I7" s="180">
        <v>5000000</v>
      </c>
      <c r="J7" s="181">
        <v>1</v>
      </c>
      <c r="K7" s="182">
        <f>+I7*J7</f>
        <v>5000000</v>
      </c>
      <c r="L7" s="183"/>
      <c r="M7" s="184">
        <v>5000000</v>
      </c>
      <c r="N7" s="185">
        <v>0</v>
      </c>
      <c r="O7" s="186">
        <v>0</v>
      </c>
      <c r="P7" s="187"/>
      <c r="Q7" s="188">
        <v>1</v>
      </c>
      <c r="R7" s="189">
        <v>3</v>
      </c>
      <c r="S7" s="190">
        <f>+R7-Q7+1</f>
        <v>3</v>
      </c>
      <c r="T7" s="42"/>
      <c r="U7" s="43"/>
      <c r="V7" s="44"/>
      <c r="W7" s="45"/>
      <c r="X7" s="45"/>
      <c r="Y7" s="45"/>
      <c r="Z7" s="45"/>
      <c r="AA7" s="45"/>
      <c r="AB7" s="45"/>
      <c r="AC7" s="45"/>
      <c r="AD7" s="45"/>
      <c r="AE7" s="45"/>
      <c r="AF7" s="45"/>
      <c r="AG7" s="45"/>
      <c r="AH7" s="45"/>
      <c r="AI7" s="45"/>
      <c r="AJ7" s="45"/>
      <c r="AK7" s="45"/>
      <c r="AL7" s="45"/>
      <c r="AM7" s="45"/>
      <c r="AN7" s="45"/>
      <c r="AO7" s="45"/>
      <c r="AP7" s="45"/>
      <c r="AQ7" s="45"/>
      <c r="AR7" s="45"/>
      <c r="AS7" s="45"/>
      <c r="AT7" s="45"/>
      <c r="AU7" s="46"/>
      <c r="AV7" s="20"/>
      <c r="AW7" s="20"/>
      <c r="AX7" s="20"/>
      <c r="AY7" s="20"/>
      <c r="AZ7" s="20"/>
      <c r="BA7" s="20"/>
      <c r="BB7" s="20"/>
      <c r="BC7" s="20"/>
      <c r="BD7" s="20"/>
      <c r="BE7" s="20"/>
      <c r="BF7" s="20"/>
      <c r="BG7" s="20"/>
      <c r="BH7" s="20"/>
      <c r="BI7" s="20"/>
      <c r="BJ7" s="20"/>
      <c r="BK7" s="20"/>
      <c r="BL7" s="20"/>
      <c r="BM7" s="20"/>
      <c r="BN7" s="20"/>
      <c r="BO7" s="20"/>
    </row>
    <row r="8" spans="1:67" s="21" customFormat="1" ht="36.75" customHeight="1" outlineLevel="1" x14ac:dyDescent="0.3">
      <c r="A8" s="36"/>
      <c r="B8" s="288"/>
      <c r="C8" s="291"/>
      <c r="D8" s="292"/>
      <c r="E8" s="177" t="s">
        <v>107</v>
      </c>
      <c r="F8" s="178" t="s">
        <v>44</v>
      </c>
      <c r="G8" s="191"/>
      <c r="H8" s="180" t="s">
        <v>57</v>
      </c>
      <c r="I8" s="180">
        <v>800000</v>
      </c>
      <c r="J8" s="181">
        <v>10</v>
      </c>
      <c r="K8" s="182">
        <f>+I8*J8</f>
        <v>8000000</v>
      </c>
      <c r="L8" s="192"/>
      <c r="M8" s="193">
        <v>6000000</v>
      </c>
      <c r="N8" s="194">
        <v>2000000</v>
      </c>
      <c r="O8" s="195">
        <v>0</v>
      </c>
      <c r="P8" s="196"/>
      <c r="Q8" s="188">
        <v>3</v>
      </c>
      <c r="R8" s="189">
        <v>4</v>
      </c>
      <c r="S8" s="190">
        <f>+R8-Q8+1</f>
        <v>2</v>
      </c>
      <c r="T8" s="48"/>
      <c r="U8" s="49"/>
      <c r="V8" s="44"/>
      <c r="W8" s="44"/>
      <c r="X8" s="45"/>
      <c r="Y8" s="45"/>
      <c r="Z8" s="45"/>
      <c r="AA8" s="45"/>
      <c r="AB8" s="45"/>
      <c r="AC8" s="45"/>
      <c r="AD8" s="45"/>
      <c r="AE8" s="45"/>
      <c r="AF8" s="45"/>
      <c r="AG8" s="45"/>
      <c r="AH8" s="45"/>
      <c r="AI8" s="45"/>
      <c r="AJ8" s="45"/>
      <c r="AK8" s="45"/>
      <c r="AL8" s="45"/>
      <c r="AM8" s="45"/>
      <c r="AN8" s="45"/>
      <c r="AO8" s="45"/>
      <c r="AP8" s="45"/>
      <c r="AQ8" s="45"/>
      <c r="AR8" s="45"/>
      <c r="AS8" s="45"/>
      <c r="AT8" s="45"/>
      <c r="AU8" s="46"/>
      <c r="AV8" s="50"/>
      <c r="AW8" s="50"/>
      <c r="AX8" s="50"/>
      <c r="AY8" s="50"/>
      <c r="AZ8" s="50"/>
      <c r="BA8" s="50"/>
      <c r="BB8" s="50"/>
      <c r="BC8" s="50"/>
      <c r="BD8" s="50"/>
      <c r="BE8" s="50"/>
      <c r="BF8" s="50"/>
      <c r="BG8" s="50"/>
      <c r="BH8" s="50"/>
      <c r="BI8" s="50"/>
      <c r="BJ8" s="50"/>
      <c r="BK8" s="50"/>
      <c r="BL8" s="50"/>
      <c r="BM8" s="50"/>
      <c r="BN8" s="50"/>
      <c r="BO8" s="50"/>
    </row>
    <row r="9" spans="1:67" s="21" customFormat="1" ht="45" customHeight="1" outlineLevel="1" x14ac:dyDescent="0.3">
      <c r="A9" s="36"/>
      <c r="B9" s="289"/>
      <c r="C9" s="291"/>
      <c r="D9" s="293"/>
      <c r="E9" s="177" t="s">
        <v>149</v>
      </c>
      <c r="F9" s="178" t="s">
        <v>47</v>
      </c>
      <c r="G9" s="191"/>
      <c r="H9" s="180" t="s">
        <v>48</v>
      </c>
      <c r="I9" s="180">
        <v>12000000</v>
      </c>
      <c r="J9" s="181">
        <v>1</v>
      </c>
      <c r="K9" s="182">
        <f>+I9*J9</f>
        <v>12000000</v>
      </c>
      <c r="L9" s="192"/>
      <c r="M9" s="193">
        <v>6000000</v>
      </c>
      <c r="N9" s="194">
        <v>6000000</v>
      </c>
      <c r="O9" s="195">
        <v>0</v>
      </c>
      <c r="P9" s="196"/>
      <c r="Q9" s="188">
        <v>3</v>
      </c>
      <c r="R9" s="189">
        <v>7</v>
      </c>
      <c r="S9" s="190">
        <f>+R9-Q9+1</f>
        <v>5</v>
      </c>
      <c r="T9" s="48"/>
      <c r="U9" s="49"/>
      <c r="V9" s="44"/>
      <c r="W9" s="45"/>
      <c r="X9" s="44"/>
      <c r="Y9" s="45"/>
      <c r="Z9" s="44"/>
      <c r="AA9" s="45"/>
      <c r="AB9" s="45"/>
      <c r="AC9" s="45"/>
      <c r="AD9" s="45"/>
      <c r="AE9" s="45"/>
      <c r="AF9" s="45"/>
      <c r="AG9" s="45"/>
      <c r="AH9" s="45"/>
      <c r="AI9" s="45"/>
      <c r="AJ9" s="45"/>
      <c r="AK9" s="45"/>
      <c r="AL9" s="45"/>
      <c r="AM9" s="45"/>
      <c r="AN9" s="45"/>
      <c r="AO9" s="45"/>
      <c r="AP9" s="45"/>
      <c r="AQ9" s="45"/>
      <c r="AR9" s="45"/>
      <c r="AS9" s="45"/>
      <c r="AT9" s="45"/>
      <c r="AU9" s="46"/>
      <c r="AV9" s="50"/>
      <c r="AW9" s="50"/>
      <c r="AX9" s="50"/>
      <c r="AY9" s="50"/>
      <c r="AZ9" s="50"/>
      <c r="BA9" s="50"/>
      <c r="BB9" s="50"/>
      <c r="BC9" s="50"/>
      <c r="BD9" s="50"/>
      <c r="BE9" s="50"/>
      <c r="BF9" s="50"/>
      <c r="BG9" s="50"/>
      <c r="BH9" s="50"/>
      <c r="BI9" s="50"/>
      <c r="BJ9" s="50"/>
      <c r="BK9" s="50"/>
      <c r="BL9" s="50"/>
      <c r="BM9" s="50"/>
      <c r="BN9" s="50"/>
      <c r="BO9" s="50"/>
    </row>
    <row r="10" spans="1:67" s="21" customFormat="1" ht="47.25" customHeight="1" outlineLevel="1" x14ac:dyDescent="0.3">
      <c r="A10" s="36"/>
      <c r="B10" s="197" t="s">
        <v>56</v>
      </c>
      <c r="C10" s="198" t="s">
        <v>51</v>
      </c>
      <c r="D10" s="181" t="s">
        <v>51</v>
      </c>
      <c r="E10" s="177" t="s">
        <v>108</v>
      </c>
      <c r="F10" s="178" t="s">
        <v>50</v>
      </c>
      <c r="G10" s="191"/>
      <c r="H10" s="180" t="s">
        <v>49</v>
      </c>
      <c r="I10" s="180">
        <v>3000000</v>
      </c>
      <c r="J10" s="181">
        <v>1</v>
      </c>
      <c r="K10" s="182">
        <f>+I10*J10</f>
        <v>3000000</v>
      </c>
      <c r="L10" s="192"/>
      <c r="M10" s="193">
        <v>0</v>
      </c>
      <c r="N10" s="194">
        <v>0</v>
      </c>
      <c r="O10" s="195">
        <v>3000000</v>
      </c>
      <c r="P10" s="196"/>
      <c r="Q10" s="188"/>
      <c r="R10" s="189"/>
      <c r="S10" s="190"/>
      <c r="T10" s="54"/>
      <c r="U10" s="55"/>
      <c r="V10" s="56"/>
      <c r="W10" s="56"/>
      <c r="X10" s="45"/>
      <c r="Y10" s="219"/>
      <c r="Z10" s="219"/>
      <c r="AA10" s="219"/>
      <c r="AB10" s="219"/>
      <c r="AC10" s="220"/>
      <c r="AD10" s="220"/>
      <c r="AE10" s="220"/>
      <c r="AF10" s="219"/>
      <c r="AG10" s="219"/>
      <c r="AH10" s="45"/>
      <c r="AI10" s="45"/>
      <c r="AJ10" s="45"/>
      <c r="AK10" s="56"/>
      <c r="AL10" s="56"/>
      <c r="AM10" s="56"/>
      <c r="AN10" s="45"/>
      <c r="AO10" s="45"/>
      <c r="AP10" s="45"/>
      <c r="AQ10" s="45"/>
      <c r="AR10" s="45"/>
      <c r="AS10" s="56"/>
      <c r="AT10" s="56"/>
      <c r="AU10" s="57"/>
      <c r="AV10" s="20"/>
      <c r="AW10" s="20"/>
      <c r="AX10" s="20"/>
      <c r="AY10" s="20"/>
      <c r="AZ10" s="20"/>
      <c r="BA10" s="20"/>
      <c r="BB10" s="20"/>
      <c r="BC10" s="20"/>
      <c r="BD10" s="20"/>
      <c r="BE10" s="20"/>
      <c r="BF10" s="20"/>
      <c r="BG10" s="20"/>
      <c r="BH10" s="20"/>
      <c r="BI10" s="20"/>
      <c r="BJ10" s="20"/>
      <c r="BK10" s="20"/>
      <c r="BL10" s="20"/>
      <c r="BM10" s="20"/>
      <c r="BN10" s="20"/>
      <c r="BO10" s="20"/>
    </row>
    <row r="11" spans="1:67" s="21" customFormat="1" ht="36.75" customHeight="1" outlineLevel="1" x14ac:dyDescent="0.3">
      <c r="A11" s="36"/>
      <c r="B11" s="51" t="s">
        <v>30</v>
      </c>
      <c r="C11" s="58"/>
      <c r="D11" s="58"/>
      <c r="E11" s="37"/>
      <c r="F11" s="59"/>
      <c r="G11" s="60"/>
      <c r="H11" s="38"/>
      <c r="I11" s="38"/>
      <c r="J11" s="61"/>
      <c r="K11" s="120">
        <f t="shared" ref="K11:K12" si="0">+I11*J11</f>
        <v>0</v>
      </c>
      <c r="L11" s="62"/>
      <c r="M11" s="39"/>
      <c r="N11" s="150"/>
      <c r="O11" s="40"/>
      <c r="P11" s="47"/>
      <c r="Q11" s="52"/>
      <c r="R11" s="53"/>
      <c r="S11" s="41"/>
      <c r="T11" s="54"/>
      <c r="U11" s="55"/>
      <c r="V11" s="56"/>
      <c r="W11" s="56"/>
      <c r="X11" s="56"/>
      <c r="Y11" s="56"/>
      <c r="Z11" s="56"/>
      <c r="AA11" s="56"/>
      <c r="AB11" s="45"/>
      <c r="AC11" s="45"/>
      <c r="AD11" s="45"/>
      <c r="AE11" s="45"/>
      <c r="AF11" s="56"/>
      <c r="AG11" s="56"/>
      <c r="AH11" s="56"/>
      <c r="AI11" s="56"/>
      <c r="AJ11" s="45"/>
      <c r="AK11" s="45"/>
      <c r="AL11" s="45"/>
      <c r="AM11" s="45"/>
      <c r="AN11" s="56"/>
      <c r="AO11" s="56"/>
      <c r="AP11" s="56"/>
      <c r="AQ11" s="56"/>
      <c r="AR11" s="45"/>
      <c r="AS11" s="45"/>
      <c r="AT11" s="45"/>
      <c r="AU11" s="46"/>
      <c r="AV11" s="20"/>
      <c r="AW11" s="20"/>
      <c r="AX11" s="20"/>
      <c r="AY11" s="20"/>
      <c r="AZ11" s="20"/>
      <c r="BA11" s="20"/>
      <c r="BB11" s="20"/>
      <c r="BC11" s="20"/>
      <c r="BD11" s="20"/>
      <c r="BE11" s="20"/>
      <c r="BF11" s="20"/>
      <c r="BG11" s="20"/>
      <c r="BH11" s="20"/>
      <c r="BI11" s="20"/>
      <c r="BJ11" s="20"/>
      <c r="BK11" s="20"/>
      <c r="BL11" s="20"/>
      <c r="BM11" s="20"/>
      <c r="BN11" s="20"/>
      <c r="BO11" s="20"/>
    </row>
    <row r="12" spans="1:67" s="21" customFormat="1" ht="36.75" customHeight="1" outlineLevel="1" x14ac:dyDescent="0.3">
      <c r="A12" s="36"/>
      <c r="B12" s="51" t="s">
        <v>30</v>
      </c>
      <c r="C12" s="58"/>
      <c r="D12" s="58"/>
      <c r="E12" s="37"/>
      <c r="F12" s="59"/>
      <c r="G12" s="60"/>
      <c r="H12" s="38"/>
      <c r="I12" s="38"/>
      <c r="J12" s="61"/>
      <c r="K12" s="120">
        <f t="shared" si="0"/>
        <v>0</v>
      </c>
      <c r="L12" s="62"/>
      <c r="M12" s="39"/>
      <c r="N12" s="150"/>
      <c r="O12" s="40"/>
      <c r="P12" s="47"/>
      <c r="Q12" s="52"/>
      <c r="R12" s="53"/>
      <c r="S12" s="41"/>
      <c r="T12" s="54"/>
      <c r="U12" s="55"/>
      <c r="V12" s="56"/>
      <c r="W12" s="56"/>
      <c r="X12" s="56"/>
      <c r="Y12" s="56"/>
      <c r="Z12" s="56"/>
      <c r="AA12" s="56"/>
      <c r="AB12" s="45"/>
      <c r="AC12" s="45"/>
      <c r="AD12" s="45"/>
      <c r="AE12" s="45"/>
      <c r="AF12" s="56"/>
      <c r="AG12" s="56"/>
      <c r="AH12" s="56"/>
      <c r="AI12" s="56"/>
      <c r="AJ12" s="45"/>
      <c r="AK12" s="45"/>
      <c r="AL12" s="45"/>
      <c r="AM12" s="45"/>
      <c r="AN12" s="56"/>
      <c r="AO12" s="56"/>
      <c r="AP12" s="56"/>
      <c r="AQ12" s="56"/>
      <c r="AR12" s="45"/>
      <c r="AS12" s="45"/>
      <c r="AT12" s="45"/>
      <c r="AU12" s="46"/>
      <c r="AV12" s="50"/>
      <c r="AW12" s="50"/>
      <c r="AX12" s="50"/>
      <c r="AY12" s="50"/>
      <c r="AZ12" s="50"/>
      <c r="BA12" s="50"/>
      <c r="BB12" s="50"/>
      <c r="BC12" s="50"/>
      <c r="BD12" s="50"/>
      <c r="BE12" s="50"/>
      <c r="BF12" s="50"/>
      <c r="BG12" s="50"/>
      <c r="BH12" s="50"/>
      <c r="BI12" s="50"/>
      <c r="BJ12" s="50"/>
      <c r="BK12" s="50"/>
      <c r="BL12" s="50"/>
      <c r="BM12" s="50"/>
      <c r="BN12" s="50"/>
      <c r="BO12" s="50"/>
    </row>
    <row r="13" spans="1:67" ht="69.75" customHeight="1" outlineLevel="1" thickBot="1" x14ac:dyDescent="0.35">
      <c r="A13" s="63"/>
      <c r="B13" s="283" t="s">
        <v>127</v>
      </c>
      <c r="C13" s="284"/>
      <c r="D13" s="285"/>
      <c r="E13" s="64"/>
      <c r="F13" s="64"/>
      <c r="G13" s="65"/>
      <c r="H13" s="25"/>
      <c r="I13" s="25"/>
      <c r="J13" s="25"/>
      <c r="K13" s="121"/>
      <c r="L13" s="25"/>
      <c r="M13" s="66"/>
      <c r="N13" s="66"/>
      <c r="O13" s="66"/>
      <c r="P13" s="25"/>
      <c r="Q13" s="25"/>
      <c r="R13" s="25"/>
      <c r="S13" s="25"/>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35"/>
      <c r="AW13" s="35"/>
      <c r="AX13" s="35"/>
      <c r="AY13" s="35"/>
      <c r="AZ13" s="35"/>
      <c r="BA13" s="35"/>
      <c r="BB13" s="35"/>
      <c r="BC13" s="35"/>
      <c r="BD13" s="35"/>
      <c r="BE13" s="35"/>
      <c r="BF13" s="35"/>
      <c r="BG13" s="35"/>
      <c r="BH13" s="35"/>
      <c r="BI13" s="35"/>
      <c r="BJ13" s="35"/>
      <c r="BK13" s="35"/>
      <c r="BL13" s="35"/>
      <c r="BM13" s="35"/>
      <c r="BN13" s="35"/>
      <c r="BO13" s="35"/>
    </row>
    <row r="14" spans="1:67" ht="27" customHeight="1" x14ac:dyDescent="0.3">
      <c r="A14" s="63"/>
      <c r="B14" s="67" t="s">
        <v>16</v>
      </c>
      <c r="C14" s="261" t="s">
        <v>15</v>
      </c>
      <c r="D14" s="261"/>
      <c r="E14" s="68"/>
      <c r="F14" s="68"/>
      <c r="G14" s="69"/>
      <c r="H14" s="70"/>
      <c r="I14" s="70"/>
      <c r="J14" s="70"/>
      <c r="K14" s="122">
        <f>+SUM(K15:K21)</f>
        <v>0</v>
      </c>
      <c r="L14" s="71"/>
      <c r="M14" s="127">
        <f>SUM(M15:M21)</f>
        <v>0</v>
      </c>
      <c r="N14" s="127">
        <f>SUM(N15:N21)</f>
        <v>0</v>
      </c>
      <c r="O14" s="128">
        <f>SUM(O15:O21)</f>
        <v>0</v>
      </c>
      <c r="P14" s="72"/>
      <c r="Q14" s="73"/>
      <c r="R14" s="74"/>
      <c r="S14" s="75"/>
      <c r="T14" s="76"/>
      <c r="U14" s="77"/>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4"/>
      <c r="AV14" s="35"/>
      <c r="AW14" s="35"/>
      <c r="AX14" s="35"/>
      <c r="AY14" s="35"/>
      <c r="AZ14" s="35"/>
      <c r="BA14" s="35"/>
      <c r="BB14" s="35"/>
      <c r="BC14" s="35"/>
      <c r="BD14" s="35"/>
      <c r="BE14" s="35"/>
      <c r="BF14" s="35"/>
      <c r="BG14" s="35"/>
      <c r="BH14" s="35"/>
      <c r="BI14" s="35"/>
      <c r="BJ14" s="35"/>
      <c r="BK14" s="35"/>
      <c r="BL14" s="35"/>
      <c r="BM14" s="35"/>
      <c r="BN14" s="35"/>
      <c r="BO14" s="35"/>
    </row>
    <row r="15" spans="1:67" ht="28.5" customHeight="1" outlineLevel="1" x14ac:dyDescent="0.3">
      <c r="A15" s="63"/>
      <c r="B15" s="78">
        <v>2.1</v>
      </c>
      <c r="C15" s="79"/>
      <c r="D15" s="79"/>
      <c r="E15" s="37"/>
      <c r="F15" s="80"/>
      <c r="G15" s="81"/>
      <c r="H15" s="82"/>
      <c r="I15" s="82"/>
      <c r="J15" s="82"/>
      <c r="K15" s="123">
        <f>I15*J15</f>
        <v>0</v>
      </c>
      <c r="L15" s="83"/>
      <c r="M15" s="84"/>
      <c r="N15" s="151"/>
      <c r="O15" s="85"/>
      <c r="P15" s="86"/>
      <c r="Q15" s="87"/>
      <c r="R15" s="88"/>
      <c r="S15" s="89"/>
      <c r="T15" s="90"/>
      <c r="U15" s="91"/>
      <c r="V15" s="92"/>
      <c r="W15" s="92"/>
      <c r="X15" s="92"/>
      <c r="Y15" s="92"/>
      <c r="Z15" s="92"/>
      <c r="AA15" s="92"/>
      <c r="AB15" s="92"/>
      <c r="AC15" s="93"/>
      <c r="AD15" s="92"/>
      <c r="AE15" s="92"/>
      <c r="AF15" s="92"/>
      <c r="AG15" s="92"/>
      <c r="AH15" s="92"/>
      <c r="AI15" s="92"/>
      <c r="AJ15" s="92"/>
      <c r="AK15" s="93"/>
      <c r="AL15" s="92"/>
      <c r="AM15" s="92"/>
      <c r="AN15" s="92"/>
      <c r="AO15" s="92"/>
      <c r="AP15" s="92"/>
      <c r="AQ15" s="92"/>
      <c r="AR15" s="92"/>
      <c r="AS15" s="93"/>
      <c r="AT15" s="92"/>
      <c r="AU15" s="94"/>
      <c r="AV15" s="35"/>
      <c r="AW15" s="35"/>
      <c r="AX15" s="35"/>
      <c r="AY15" s="35"/>
      <c r="AZ15" s="35"/>
      <c r="BA15" s="35"/>
      <c r="BB15" s="35"/>
      <c r="BC15" s="35"/>
      <c r="BD15" s="35"/>
      <c r="BE15" s="35"/>
      <c r="BF15" s="35"/>
      <c r="BG15" s="35"/>
      <c r="BH15" s="35"/>
      <c r="BI15" s="35"/>
      <c r="BJ15" s="35"/>
      <c r="BK15" s="35"/>
      <c r="BL15" s="35"/>
      <c r="BM15" s="35"/>
      <c r="BN15" s="35"/>
      <c r="BO15" s="35"/>
    </row>
    <row r="16" spans="1:67" ht="28.5" customHeight="1" outlineLevel="1" x14ac:dyDescent="0.3">
      <c r="A16" s="63"/>
      <c r="B16" s="78">
        <v>2.2000000000000002</v>
      </c>
      <c r="C16" s="82"/>
      <c r="D16" s="82"/>
      <c r="E16" s="37"/>
      <c r="F16" s="80"/>
      <c r="G16" s="81"/>
      <c r="H16" s="82"/>
      <c r="I16" s="82"/>
      <c r="J16" s="82"/>
      <c r="K16" s="123">
        <f t="shared" ref="K16:K21" si="1">I16*J16</f>
        <v>0</v>
      </c>
      <c r="L16" s="83"/>
      <c r="M16" s="84"/>
      <c r="N16" s="151"/>
      <c r="O16" s="85"/>
      <c r="P16" s="86"/>
      <c r="Q16" s="87"/>
      <c r="R16" s="88"/>
      <c r="S16" s="89"/>
      <c r="T16" s="90"/>
      <c r="U16" s="91"/>
      <c r="V16" s="92"/>
      <c r="W16" s="92"/>
      <c r="X16" s="92"/>
      <c r="Y16" s="92"/>
      <c r="Z16" s="92"/>
      <c r="AA16" s="92"/>
      <c r="AB16" s="92"/>
      <c r="AC16" s="92"/>
      <c r="AD16" s="93"/>
      <c r="AE16" s="92"/>
      <c r="AF16" s="92"/>
      <c r="AG16" s="92"/>
      <c r="AH16" s="92"/>
      <c r="AI16" s="92"/>
      <c r="AJ16" s="92"/>
      <c r="AK16" s="92"/>
      <c r="AL16" s="93"/>
      <c r="AM16" s="92"/>
      <c r="AN16" s="92"/>
      <c r="AO16" s="92"/>
      <c r="AP16" s="92"/>
      <c r="AQ16" s="92"/>
      <c r="AR16" s="92"/>
      <c r="AS16" s="92"/>
      <c r="AT16" s="92"/>
      <c r="AU16" s="95"/>
      <c r="AV16" s="35"/>
      <c r="AW16" s="35"/>
      <c r="AX16" s="35"/>
      <c r="AY16" s="35"/>
      <c r="AZ16" s="35"/>
      <c r="BA16" s="35"/>
      <c r="BB16" s="35"/>
      <c r="BC16" s="35"/>
      <c r="BD16" s="35"/>
      <c r="BE16" s="35"/>
      <c r="BF16" s="35"/>
      <c r="BG16" s="35"/>
      <c r="BH16" s="35"/>
      <c r="BI16" s="35"/>
      <c r="BJ16" s="35"/>
      <c r="BK16" s="35"/>
      <c r="BL16" s="35"/>
      <c r="BM16" s="35"/>
      <c r="BN16" s="35"/>
      <c r="BO16" s="35"/>
    </row>
    <row r="17" spans="1:67" ht="28.5" customHeight="1" outlineLevel="1" x14ac:dyDescent="0.3">
      <c r="A17" s="63"/>
      <c r="B17" s="78" t="s">
        <v>30</v>
      </c>
      <c r="C17" s="82"/>
      <c r="D17" s="82"/>
      <c r="E17" s="37"/>
      <c r="F17" s="80"/>
      <c r="G17" s="81"/>
      <c r="H17" s="82"/>
      <c r="I17" s="82"/>
      <c r="J17" s="82"/>
      <c r="K17" s="123">
        <f t="shared" si="1"/>
        <v>0</v>
      </c>
      <c r="L17" s="83"/>
      <c r="M17" s="84"/>
      <c r="N17" s="151"/>
      <c r="O17" s="85"/>
      <c r="P17" s="86"/>
      <c r="Q17" s="87"/>
      <c r="R17" s="88"/>
      <c r="S17" s="89"/>
      <c r="T17" s="90"/>
      <c r="U17" s="91"/>
      <c r="V17" s="92"/>
      <c r="W17" s="92"/>
      <c r="X17" s="92"/>
      <c r="Y17" s="92"/>
      <c r="Z17" s="92"/>
      <c r="AA17" s="92"/>
      <c r="AB17" s="92"/>
      <c r="AC17" s="92"/>
      <c r="AD17" s="93"/>
      <c r="AE17" s="92"/>
      <c r="AF17" s="92"/>
      <c r="AG17" s="92"/>
      <c r="AH17" s="92"/>
      <c r="AI17" s="92"/>
      <c r="AJ17" s="92"/>
      <c r="AK17" s="92"/>
      <c r="AL17" s="93"/>
      <c r="AM17" s="92"/>
      <c r="AN17" s="92"/>
      <c r="AO17" s="92"/>
      <c r="AP17" s="92"/>
      <c r="AQ17" s="92"/>
      <c r="AR17" s="92"/>
      <c r="AS17" s="92"/>
      <c r="AT17" s="92"/>
      <c r="AU17" s="95"/>
      <c r="AV17" s="16"/>
      <c r="AW17" s="16"/>
      <c r="AX17" s="16"/>
      <c r="AY17" s="16"/>
      <c r="AZ17" s="16"/>
      <c r="BA17" s="16"/>
      <c r="BB17" s="16"/>
      <c r="BC17" s="16"/>
      <c r="BD17" s="16"/>
      <c r="BE17" s="16"/>
      <c r="BF17" s="16"/>
      <c r="BG17" s="16"/>
      <c r="BH17" s="16"/>
      <c r="BI17" s="16"/>
      <c r="BJ17" s="16"/>
      <c r="BK17" s="16"/>
      <c r="BL17" s="16"/>
      <c r="BM17" s="16"/>
      <c r="BN17" s="16"/>
      <c r="BO17" s="16"/>
    </row>
    <row r="18" spans="1:67" ht="28.5" customHeight="1" outlineLevel="1" x14ac:dyDescent="0.3">
      <c r="A18" s="63"/>
      <c r="B18" s="78" t="s">
        <v>30</v>
      </c>
      <c r="C18" s="82"/>
      <c r="D18" s="82"/>
      <c r="E18" s="37"/>
      <c r="F18" s="80"/>
      <c r="G18" s="81"/>
      <c r="H18" s="82"/>
      <c r="I18" s="82"/>
      <c r="J18" s="82"/>
      <c r="K18" s="123">
        <f t="shared" si="1"/>
        <v>0</v>
      </c>
      <c r="L18" s="83"/>
      <c r="M18" s="84"/>
      <c r="N18" s="151"/>
      <c r="O18" s="85"/>
      <c r="P18" s="86"/>
      <c r="Q18" s="87"/>
      <c r="R18" s="88"/>
      <c r="S18" s="89"/>
      <c r="T18" s="90"/>
      <c r="U18" s="91"/>
      <c r="V18" s="92"/>
      <c r="W18" s="92"/>
      <c r="X18" s="92"/>
      <c r="Y18" s="92"/>
      <c r="Z18" s="92"/>
      <c r="AA18" s="92"/>
      <c r="AB18" s="92"/>
      <c r="AC18" s="92"/>
      <c r="AD18" s="93"/>
      <c r="AE18" s="92"/>
      <c r="AF18" s="92"/>
      <c r="AG18" s="92"/>
      <c r="AH18" s="92"/>
      <c r="AI18" s="92"/>
      <c r="AJ18" s="92"/>
      <c r="AK18" s="92"/>
      <c r="AL18" s="93"/>
      <c r="AM18" s="92"/>
      <c r="AN18" s="92"/>
      <c r="AO18" s="92"/>
      <c r="AP18" s="92"/>
      <c r="AQ18" s="92"/>
      <c r="AR18" s="92"/>
      <c r="AS18" s="92"/>
      <c r="AT18" s="92"/>
      <c r="AU18" s="95"/>
      <c r="AV18" s="35"/>
      <c r="AW18" s="35"/>
      <c r="AX18" s="35"/>
      <c r="AY18" s="35"/>
      <c r="AZ18" s="35"/>
      <c r="BA18" s="35"/>
      <c r="BB18" s="35"/>
      <c r="BC18" s="35"/>
      <c r="BD18" s="35"/>
      <c r="BE18" s="35"/>
      <c r="BF18" s="35"/>
      <c r="BG18" s="35"/>
      <c r="BH18" s="35"/>
      <c r="BI18" s="35"/>
      <c r="BJ18" s="35"/>
      <c r="BK18" s="35"/>
      <c r="BL18" s="35"/>
      <c r="BM18" s="35"/>
      <c r="BN18" s="35"/>
      <c r="BO18" s="35"/>
    </row>
    <row r="19" spans="1:67" ht="28.5" customHeight="1" outlineLevel="1" x14ac:dyDescent="0.3">
      <c r="A19" s="63"/>
      <c r="B19" s="78"/>
      <c r="C19" s="82"/>
      <c r="D19" s="82"/>
      <c r="E19" s="37"/>
      <c r="F19" s="80"/>
      <c r="G19" s="81"/>
      <c r="H19" s="82"/>
      <c r="I19" s="82"/>
      <c r="J19" s="82"/>
      <c r="K19" s="123">
        <f t="shared" si="1"/>
        <v>0</v>
      </c>
      <c r="L19" s="83"/>
      <c r="M19" s="84"/>
      <c r="N19" s="151"/>
      <c r="O19" s="85"/>
      <c r="P19" s="86"/>
      <c r="Q19" s="87"/>
      <c r="R19" s="88"/>
      <c r="S19" s="89"/>
      <c r="T19" s="90"/>
      <c r="U19" s="91"/>
      <c r="V19" s="92"/>
      <c r="W19" s="92"/>
      <c r="X19" s="92"/>
      <c r="Y19" s="92"/>
      <c r="Z19" s="92"/>
      <c r="AA19" s="92"/>
      <c r="AB19" s="92"/>
      <c r="AC19" s="92"/>
      <c r="AD19" s="93"/>
      <c r="AE19" s="92"/>
      <c r="AF19" s="92"/>
      <c r="AG19" s="92"/>
      <c r="AH19" s="92"/>
      <c r="AI19" s="92"/>
      <c r="AJ19" s="92"/>
      <c r="AK19" s="92"/>
      <c r="AL19" s="93"/>
      <c r="AM19" s="92"/>
      <c r="AN19" s="92"/>
      <c r="AO19" s="92"/>
      <c r="AP19" s="92"/>
      <c r="AQ19" s="92"/>
      <c r="AR19" s="92"/>
      <c r="AS19" s="92"/>
      <c r="AT19" s="92"/>
      <c r="AU19" s="95"/>
      <c r="AV19" s="35"/>
      <c r="AW19" s="35"/>
      <c r="AX19" s="35"/>
      <c r="AY19" s="35"/>
      <c r="AZ19" s="35"/>
      <c r="BA19" s="35"/>
      <c r="BB19" s="35"/>
      <c r="BC19" s="35"/>
      <c r="BD19" s="35"/>
      <c r="BE19" s="35"/>
      <c r="BF19" s="35"/>
      <c r="BG19" s="35"/>
      <c r="BH19" s="35"/>
      <c r="BI19" s="35"/>
      <c r="BJ19" s="35"/>
      <c r="BK19" s="35"/>
      <c r="BL19" s="35"/>
      <c r="BM19" s="35"/>
      <c r="BN19" s="35"/>
      <c r="BO19" s="35"/>
    </row>
    <row r="20" spans="1:67" ht="28.5" customHeight="1" outlineLevel="1" x14ac:dyDescent="0.3">
      <c r="A20" s="63"/>
      <c r="B20" s="78"/>
      <c r="C20" s="82"/>
      <c r="D20" s="82"/>
      <c r="E20" s="37"/>
      <c r="F20" s="80"/>
      <c r="G20" s="81"/>
      <c r="H20" s="82"/>
      <c r="I20" s="82"/>
      <c r="J20" s="82"/>
      <c r="K20" s="123">
        <f t="shared" si="1"/>
        <v>0</v>
      </c>
      <c r="L20" s="83"/>
      <c r="M20" s="84"/>
      <c r="N20" s="151"/>
      <c r="O20" s="85"/>
      <c r="P20" s="86"/>
      <c r="Q20" s="87"/>
      <c r="R20" s="88"/>
      <c r="S20" s="89"/>
      <c r="T20" s="90"/>
      <c r="U20" s="91"/>
      <c r="V20" s="92"/>
      <c r="W20" s="92"/>
      <c r="X20" s="92"/>
      <c r="Y20" s="92"/>
      <c r="Z20" s="92"/>
      <c r="AA20" s="92"/>
      <c r="AB20" s="92"/>
      <c r="AC20" s="92"/>
      <c r="AD20" s="93"/>
      <c r="AE20" s="92"/>
      <c r="AF20" s="92"/>
      <c r="AG20" s="92"/>
      <c r="AH20" s="92"/>
      <c r="AI20" s="92"/>
      <c r="AJ20" s="92"/>
      <c r="AK20" s="92"/>
      <c r="AL20" s="93"/>
      <c r="AM20" s="92"/>
      <c r="AN20" s="92"/>
      <c r="AO20" s="92"/>
      <c r="AP20" s="92"/>
      <c r="AQ20" s="92"/>
      <c r="AR20" s="92"/>
      <c r="AS20" s="92"/>
      <c r="AT20" s="92"/>
      <c r="AU20" s="95"/>
      <c r="AV20" s="35"/>
      <c r="AW20" s="35"/>
      <c r="AX20" s="35"/>
      <c r="AY20" s="35"/>
      <c r="AZ20" s="35"/>
      <c r="BA20" s="35"/>
      <c r="BB20" s="35"/>
      <c r="BC20" s="35"/>
      <c r="BD20" s="35"/>
      <c r="BE20" s="35"/>
      <c r="BF20" s="35"/>
      <c r="BG20" s="35"/>
      <c r="BH20" s="35"/>
      <c r="BI20" s="35"/>
      <c r="BJ20" s="35"/>
      <c r="BK20" s="35"/>
      <c r="BL20" s="35"/>
      <c r="BM20" s="35"/>
      <c r="BN20" s="35"/>
      <c r="BO20" s="35"/>
    </row>
    <row r="21" spans="1:67" ht="28.5" customHeight="1" outlineLevel="1" thickBot="1" x14ac:dyDescent="0.35">
      <c r="A21" s="63"/>
      <c r="B21" s="96"/>
      <c r="C21" s="97"/>
      <c r="D21" s="97"/>
      <c r="E21" s="173"/>
      <c r="F21" s="98"/>
      <c r="G21" s="99"/>
      <c r="H21" s="97"/>
      <c r="I21" s="97"/>
      <c r="J21" s="97"/>
      <c r="K21" s="154">
        <f t="shared" si="1"/>
        <v>0</v>
      </c>
      <c r="L21" s="100"/>
      <c r="M21" s="101"/>
      <c r="N21" s="152"/>
      <c r="O21" s="102"/>
      <c r="P21" s="103"/>
      <c r="Q21" s="104"/>
      <c r="R21" s="105"/>
      <c r="S21" s="106"/>
      <c r="T21" s="107"/>
      <c r="U21" s="108"/>
      <c r="V21" s="109"/>
      <c r="W21" s="109"/>
      <c r="X21" s="109"/>
      <c r="Y21" s="109"/>
      <c r="Z21" s="109"/>
      <c r="AA21" s="109"/>
      <c r="AB21" s="109"/>
      <c r="AC21" s="109"/>
      <c r="AD21" s="109"/>
      <c r="AE21" s="110"/>
      <c r="AF21" s="109"/>
      <c r="AG21" s="109"/>
      <c r="AH21" s="109"/>
      <c r="AI21" s="109"/>
      <c r="AJ21" s="109"/>
      <c r="AK21" s="109"/>
      <c r="AL21" s="109"/>
      <c r="AM21" s="110"/>
      <c r="AN21" s="109"/>
      <c r="AO21" s="109"/>
      <c r="AP21" s="109"/>
      <c r="AQ21" s="109"/>
      <c r="AR21" s="109"/>
      <c r="AS21" s="109"/>
      <c r="AT21" s="110"/>
      <c r="AU21" s="111"/>
      <c r="AV21" s="35"/>
      <c r="AW21" s="35"/>
      <c r="AX21" s="35"/>
      <c r="AY21" s="35"/>
      <c r="AZ21" s="35"/>
      <c r="BA21" s="35"/>
      <c r="BB21" s="35"/>
      <c r="BC21" s="35"/>
      <c r="BD21" s="35"/>
      <c r="BE21" s="35"/>
      <c r="BF21" s="35"/>
      <c r="BG21" s="35"/>
      <c r="BH21" s="35"/>
      <c r="BI21" s="35"/>
      <c r="BJ21" s="35"/>
      <c r="BK21" s="35"/>
      <c r="BL21" s="35"/>
      <c r="BM21" s="35"/>
      <c r="BN21" s="35"/>
      <c r="BO21" s="35"/>
    </row>
    <row r="22" spans="1:67" ht="76.5" customHeight="1" outlineLevel="1" thickBot="1" x14ac:dyDescent="0.35">
      <c r="B22" s="258" t="s">
        <v>128</v>
      </c>
      <c r="C22" s="259"/>
      <c r="D22" s="260"/>
      <c r="E22" s="64"/>
      <c r="F22" s="230"/>
      <c r="G22" s="25"/>
      <c r="H22" s="25"/>
      <c r="I22" s="25"/>
      <c r="J22" s="25"/>
      <c r="K22" s="125"/>
      <c r="L22" s="112"/>
      <c r="M22" s="113"/>
      <c r="N22" s="113"/>
      <c r="O22" s="113"/>
      <c r="P22" s="25"/>
      <c r="Q22" s="25"/>
      <c r="R22" s="25"/>
      <c r="S22" s="25"/>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35"/>
      <c r="AW22" s="35"/>
      <c r="AX22" s="35"/>
      <c r="AY22" s="35"/>
      <c r="AZ22" s="35"/>
      <c r="BA22" s="35"/>
      <c r="BB22" s="35"/>
      <c r="BC22" s="35"/>
      <c r="BD22" s="35"/>
      <c r="BE22" s="35"/>
      <c r="BF22" s="35"/>
      <c r="BG22" s="35"/>
      <c r="BH22" s="35"/>
      <c r="BI22" s="35"/>
      <c r="BJ22" s="35"/>
      <c r="BK22" s="35"/>
      <c r="BL22" s="35"/>
      <c r="BM22" s="35"/>
      <c r="BN22" s="35"/>
      <c r="BO22" s="35"/>
    </row>
    <row r="23" spans="1:67" ht="28.5" customHeight="1" x14ac:dyDescent="0.3">
      <c r="A23" s="63"/>
      <c r="B23" s="67" t="s">
        <v>32</v>
      </c>
      <c r="C23" s="261" t="s">
        <v>15</v>
      </c>
      <c r="D23" s="261"/>
      <c r="E23" s="68"/>
      <c r="F23" s="68"/>
      <c r="G23" s="69"/>
      <c r="H23" s="70"/>
      <c r="I23" s="70"/>
      <c r="J23" s="70"/>
      <c r="K23" s="122">
        <f>+SUM(K24:K30)</f>
        <v>0</v>
      </c>
      <c r="L23" s="71"/>
      <c r="M23" s="127">
        <f>SUM(M24:M30)</f>
        <v>0</v>
      </c>
      <c r="N23" s="127">
        <f>SUM(N24:N30)</f>
        <v>0</v>
      </c>
      <c r="O23" s="128">
        <f>SUM(O24:O30)</f>
        <v>0</v>
      </c>
      <c r="P23" s="72"/>
      <c r="Q23" s="73"/>
      <c r="R23" s="74"/>
      <c r="S23" s="75"/>
      <c r="T23" s="76"/>
      <c r="U23" s="77"/>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4"/>
      <c r="AV23" s="35"/>
      <c r="AW23" s="35"/>
      <c r="AX23" s="35"/>
      <c r="AY23" s="35"/>
      <c r="AZ23" s="35"/>
      <c r="BA23" s="35"/>
      <c r="BB23" s="35"/>
      <c r="BC23" s="35"/>
      <c r="BD23" s="35"/>
      <c r="BE23" s="35"/>
      <c r="BF23" s="35"/>
      <c r="BG23" s="35"/>
      <c r="BH23" s="35"/>
      <c r="BI23" s="35"/>
      <c r="BJ23" s="35"/>
      <c r="BK23" s="35"/>
      <c r="BL23" s="35"/>
      <c r="BM23" s="35"/>
      <c r="BN23" s="35"/>
      <c r="BO23" s="35"/>
    </row>
    <row r="24" spans="1:67" ht="28.5" customHeight="1" outlineLevel="1" x14ac:dyDescent="0.3">
      <c r="A24" s="63"/>
      <c r="B24" s="78"/>
      <c r="C24" s="79"/>
      <c r="D24" s="79"/>
      <c r="E24" s="37"/>
      <c r="F24" s="80"/>
      <c r="G24" s="81"/>
      <c r="H24" s="82"/>
      <c r="I24" s="82"/>
      <c r="J24" s="82"/>
      <c r="K24" s="123">
        <f>I24*J24</f>
        <v>0</v>
      </c>
      <c r="L24" s="83"/>
      <c r="M24" s="84"/>
      <c r="N24" s="151"/>
      <c r="O24" s="85"/>
      <c r="P24" s="86"/>
      <c r="Q24" s="87"/>
      <c r="R24" s="88"/>
      <c r="S24" s="89"/>
      <c r="T24" s="90"/>
      <c r="U24" s="91"/>
      <c r="V24" s="92"/>
      <c r="W24" s="92"/>
      <c r="X24" s="92"/>
      <c r="Y24" s="92"/>
      <c r="Z24" s="92"/>
      <c r="AA24" s="92"/>
      <c r="AB24" s="92"/>
      <c r="AC24" s="93"/>
      <c r="AD24" s="92"/>
      <c r="AE24" s="92"/>
      <c r="AF24" s="92"/>
      <c r="AG24" s="92"/>
      <c r="AH24" s="92"/>
      <c r="AI24" s="92"/>
      <c r="AJ24" s="92"/>
      <c r="AK24" s="93"/>
      <c r="AL24" s="92"/>
      <c r="AM24" s="92"/>
      <c r="AN24" s="92"/>
      <c r="AO24" s="92"/>
      <c r="AP24" s="92"/>
      <c r="AQ24" s="92"/>
      <c r="AR24" s="92"/>
      <c r="AS24" s="93"/>
      <c r="AT24" s="92"/>
      <c r="AU24" s="94"/>
      <c r="AV24" s="35"/>
      <c r="AW24" s="35"/>
      <c r="AX24" s="35"/>
      <c r="AY24" s="35"/>
      <c r="AZ24" s="35"/>
      <c r="BA24" s="35"/>
      <c r="BB24" s="35"/>
      <c r="BC24" s="35"/>
      <c r="BD24" s="35"/>
      <c r="BE24" s="35"/>
      <c r="BF24" s="35"/>
      <c r="BG24" s="35"/>
      <c r="BH24" s="35"/>
      <c r="BI24" s="35"/>
      <c r="BJ24" s="35"/>
      <c r="BK24" s="35"/>
      <c r="BL24" s="35"/>
      <c r="BM24" s="35"/>
      <c r="BN24" s="35"/>
      <c r="BO24" s="35"/>
    </row>
    <row r="25" spans="1:67" ht="28.5" customHeight="1" outlineLevel="1" x14ac:dyDescent="0.3">
      <c r="A25" s="63"/>
      <c r="B25" s="78"/>
      <c r="C25" s="82"/>
      <c r="D25" s="82"/>
      <c r="E25" s="37"/>
      <c r="F25" s="80"/>
      <c r="G25" s="81"/>
      <c r="H25" s="82"/>
      <c r="I25" s="82"/>
      <c r="J25" s="82"/>
      <c r="K25" s="123">
        <f t="shared" ref="K25:K30" si="2">I25*J25</f>
        <v>0</v>
      </c>
      <c r="L25" s="83"/>
      <c r="M25" s="84"/>
      <c r="N25" s="151"/>
      <c r="O25" s="85"/>
      <c r="P25" s="86"/>
      <c r="Q25" s="87"/>
      <c r="R25" s="88"/>
      <c r="S25" s="89"/>
      <c r="T25" s="90"/>
      <c r="U25" s="91"/>
      <c r="V25" s="92"/>
      <c r="W25" s="92"/>
      <c r="X25" s="92"/>
      <c r="Y25" s="92"/>
      <c r="Z25" s="92"/>
      <c r="AA25" s="92"/>
      <c r="AB25" s="92"/>
      <c r="AC25" s="92"/>
      <c r="AD25" s="93"/>
      <c r="AE25" s="92"/>
      <c r="AF25" s="92"/>
      <c r="AG25" s="92"/>
      <c r="AH25" s="92"/>
      <c r="AI25" s="92"/>
      <c r="AJ25" s="92"/>
      <c r="AK25" s="92"/>
      <c r="AL25" s="93"/>
      <c r="AM25" s="92"/>
      <c r="AN25" s="92"/>
      <c r="AO25" s="92"/>
      <c r="AP25" s="92"/>
      <c r="AQ25" s="92"/>
      <c r="AR25" s="92"/>
      <c r="AS25" s="92"/>
      <c r="AT25" s="92"/>
      <c r="AU25" s="95"/>
      <c r="AV25" s="35"/>
      <c r="AW25" s="35"/>
      <c r="AX25" s="35"/>
      <c r="AY25" s="35"/>
      <c r="AZ25" s="35"/>
      <c r="BA25" s="35"/>
      <c r="BB25" s="35"/>
      <c r="BC25" s="35"/>
      <c r="BD25" s="35"/>
      <c r="BE25" s="35"/>
      <c r="BF25" s="35"/>
      <c r="BG25" s="35"/>
      <c r="BH25" s="35"/>
      <c r="BI25" s="35"/>
      <c r="BJ25" s="35"/>
      <c r="BK25" s="35"/>
      <c r="BL25" s="35"/>
      <c r="BM25" s="35"/>
      <c r="BN25" s="35"/>
      <c r="BO25" s="35"/>
    </row>
    <row r="26" spans="1:67" ht="28.5" customHeight="1" outlineLevel="1" x14ac:dyDescent="0.3">
      <c r="A26" s="63"/>
      <c r="B26" s="78"/>
      <c r="C26" s="79"/>
      <c r="D26" s="79"/>
      <c r="E26" s="37"/>
      <c r="F26" s="80"/>
      <c r="G26" s="81"/>
      <c r="H26" s="82"/>
      <c r="I26" s="82"/>
      <c r="J26" s="82"/>
      <c r="K26" s="123">
        <f t="shared" si="2"/>
        <v>0</v>
      </c>
      <c r="L26" s="83"/>
      <c r="M26" s="84"/>
      <c r="N26" s="151"/>
      <c r="O26" s="85"/>
      <c r="P26" s="86"/>
      <c r="Q26" s="87"/>
      <c r="R26" s="88"/>
      <c r="S26" s="89"/>
      <c r="T26" s="90"/>
      <c r="U26" s="91"/>
      <c r="V26" s="92"/>
      <c r="W26" s="92"/>
      <c r="X26" s="92"/>
      <c r="Y26" s="92"/>
      <c r="Z26" s="92"/>
      <c r="AA26" s="92"/>
      <c r="AB26" s="92"/>
      <c r="AC26" s="93"/>
      <c r="AD26" s="92"/>
      <c r="AE26" s="92"/>
      <c r="AF26" s="92"/>
      <c r="AG26" s="92"/>
      <c r="AH26" s="92"/>
      <c r="AI26" s="92"/>
      <c r="AJ26" s="92"/>
      <c r="AK26" s="93"/>
      <c r="AL26" s="92"/>
      <c r="AM26" s="92"/>
      <c r="AN26" s="92"/>
      <c r="AO26" s="92"/>
      <c r="AP26" s="92"/>
      <c r="AQ26" s="92"/>
      <c r="AR26" s="92"/>
      <c r="AS26" s="93"/>
      <c r="AT26" s="92"/>
      <c r="AU26" s="94"/>
      <c r="AV26" s="35"/>
      <c r="AW26" s="35"/>
      <c r="AX26" s="35"/>
      <c r="AY26" s="35"/>
      <c r="AZ26" s="35"/>
      <c r="BA26" s="35"/>
      <c r="BB26" s="35"/>
      <c r="BC26" s="35"/>
      <c r="BD26" s="35"/>
      <c r="BE26" s="35"/>
      <c r="BF26" s="35"/>
      <c r="BG26" s="35"/>
      <c r="BH26" s="35"/>
      <c r="BI26" s="35"/>
      <c r="BJ26" s="35"/>
      <c r="BK26" s="35"/>
      <c r="BL26" s="35"/>
      <c r="BM26" s="35"/>
      <c r="BN26" s="35"/>
      <c r="BO26" s="35"/>
    </row>
    <row r="27" spans="1:67" ht="28.5" customHeight="1" outlineLevel="1" x14ac:dyDescent="0.3">
      <c r="A27" s="63"/>
      <c r="B27" s="78"/>
      <c r="C27" s="82"/>
      <c r="D27" s="82"/>
      <c r="E27" s="37"/>
      <c r="F27" s="80"/>
      <c r="G27" s="81"/>
      <c r="H27" s="82"/>
      <c r="I27" s="82"/>
      <c r="J27" s="82"/>
      <c r="K27" s="123">
        <f t="shared" si="2"/>
        <v>0</v>
      </c>
      <c r="L27" s="83"/>
      <c r="M27" s="84"/>
      <c r="N27" s="151"/>
      <c r="O27" s="85"/>
      <c r="P27" s="86"/>
      <c r="Q27" s="87"/>
      <c r="R27" s="88"/>
      <c r="S27" s="89"/>
      <c r="T27" s="90"/>
      <c r="U27" s="91"/>
      <c r="V27" s="92"/>
      <c r="W27" s="92"/>
      <c r="X27" s="92"/>
      <c r="Y27" s="92"/>
      <c r="Z27" s="92"/>
      <c r="AA27" s="92"/>
      <c r="AB27" s="92"/>
      <c r="AC27" s="92"/>
      <c r="AD27" s="93"/>
      <c r="AE27" s="92"/>
      <c r="AF27" s="92"/>
      <c r="AG27" s="92"/>
      <c r="AH27" s="92"/>
      <c r="AI27" s="92"/>
      <c r="AJ27" s="92"/>
      <c r="AK27" s="92"/>
      <c r="AL27" s="93"/>
      <c r="AM27" s="92"/>
      <c r="AN27" s="92"/>
      <c r="AO27" s="92"/>
      <c r="AP27" s="92"/>
      <c r="AQ27" s="92"/>
      <c r="AR27" s="92"/>
      <c r="AS27" s="92"/>
      <c r="AT27" s="92"/>
      <c r="AU27" s="95"/>
      <c r="AV27" s="35"/>
      <c r="AW27" s="35"/>
      <c r="AX27" s="35"/>
      <c r="AY27" s="35"/>
      <c r="AZ27" s="35"/>
      <c r="BA27" s="35"/>
      <c r="BB27" s="35"/>
      <c r="BC27" s="35"/>
      <c r="BD27" s="35"/>
      <c r="BE27" s="35"/>
      <c r="BF27" s="35"/>
      <c r="BG27" s="35"/>
      <c r="BH27" s="35"/>
      <c r="BI27" s="35"/>
      <c r="BJ27" s="35"/>
      <c r="BK27" s="35"/>
      <c r="BL27" s="35"/>
      <c r="BM27" s="35"/>
      <c r="BN27" s="35"/>
      <c r="BO27" s="35"/>
    </row>
    <row r="28" spans="1:67" ht="28.5" customHeight="1" outlineLevel="1" x14ac:dyDescent="0.3">
      <c r="A28" s="63"/>
      <c r="B28" s="78"/>
      <c r="C28" s="79"/>
      <c r="D28" s="79"/>
      <c r="E28" s="37"/>
      <c r="F28" s="80"/>
      <c r="G28" s="81"/>
      <c r="H28" s="82"/>
      <c r="I28" s="82"/>
      <c r="J28" s="82"/>
      <c r="K28" s="123">
        <f t="shared" si="2"/>
        <v>0</v>
      </c>
      <c r="L28" s="83"/>
      <c r="M28" s="84"/>
      <c r="N28" s="151"/>
      <c r="O28" s="85"/>
      <c r="P28" s="86"/>
      <c r="Q28" s="87"/>
      <c r="R28" s="88"/>
      <c r="S28" s="89"/>
      <c r="T28" s="90"/>
      <c r="U28" s="91"/>
      <c r="V28" s="92"/>
      <c r="W28" s="92"/>
      <c r="X28" s="92"/>
      <c r="Y28" s="92"/>
      <c r="Z28" s="92"/>
      <c r="AA28" s="92"/>
      <c r="AB28" s="92"/>
      <c r="AC28" s="93"/>
      <c r="AD28" s="92"/>
      <c r="AE28" s="92"/>
      <c r="AF28" s="92"/>
      <c r="AG28" s="92"/>
      <c r="AH28" s="92"/>
      <c r="AI28" s="92"/>
      <c r="AJ28" s="92"/>
      <c r="AK28" s="93"/>
      <c r="AL28" s="92"/>
      <c r="AM28" s="92"/>
      <c r="AN28" s="92"/>
      <c r="AO28" s="92"/>
      <c r="AP28" s="92"/>
      <c r="AQ28" s="92"/>
      <c r="AR28" s="92"/>
      <c r="AS28" s="93"/>
      <c r="AT28" s="92"/>
      <c r="AU28" s="94"/>
      <c r="AV28" s="35"/>
      <c r="AW28" s="35"/>
      <c r="AX28" s="35"/>
      <c r="AY28" s="35"/>
      <c r="AZ28" s="35"/>
      <c r="BA28" s="35"/>
      <c r="BB28" s="35"/>
      <c r="BC28" s="35"/>
      <c r="BD28" s="35"/>
      <c r="BE28" s="35"/>
      <c r="BF28" s="35"/>
      <c r="BG28" s="35"/>
      <c r="BH28" s="35"/>
      <c r="BI28" s="35"/>
      <c r="BJ28" s="35"/>
      <c r="BK28" s="35"/>
      <c r="BL28" s="35"/>
      <c r="BM28" s="35"/>
      <c r="BN28" s="35"/>
      <c r="BO28" s="35"/>
    </row>
    <row r="29" spans="1:67" ht="28.5" customHeight="1" outlineLevel="1" x14ac:dyDescent="0.3">
      <c r="A29" s="63"/>
      <c r="B29" s="78"/>
      <c r="C29" s="82"/>
      <c r="D29" s="82"/>
      <c r="E29" s="37"/>
      <c r="F29" s="80"/>
      <c r="G29" s="81"/>
      <c r="H29" s="82"/>
      <c r="I29" s="82"/>
      <c r="J29" s="82"/>
      <c r="K29" s="123">
        <f t="shared" si="2"/>
        <v>0</v>
      </c>
      <c r="L29" s="83"/>
      <c r="M29" s="84"/>
      <c r="N29" s="151"/>
      <c r="O29" s="85"/>
      <c r="P29" s="86"/>
      <c r="Q29" s="87"/>
      <c r="R29" s="88"/>
      <c r="S29" s="89"/>
      <c r="T29" s="90"/>
      <c r="U29" s="91"/>
      <c r="V29" s="92"/>
      <c r="W29" s="92"/>
      <c r="X29" s="92"/>
      <c r="Y29" s="92"/>
      <c r="Z29" s="92"/>
      <c r="AA29" s="92"/>
      <c r="AB29" s="92"/>
      <c r="AC29" s="92"/>
      <c r="AD29" s="93"/>
      <c r="AE29" s="92"/>
      <c r="AF29" s="92"/>
      <c r="AG29" s="92"/>
      <c r="AH29" s="92"/>
      <c r="AI29" s="92"/>
      <c r="AJ29" s="92"/>
      <c r="AK29" s="92"/>
      <c r="AL29" s="93"/>
      <c r="AM29" s="92"/>
      <c r="AN29" s="92"/>
      <c r="AO29" s="92"/>
      <c r="AP29" s="92"/>
      <c r="AQ29" s="92"/>
      <c r="AR29" s="92"/>
      <c r="AS29" s="92"/>
      <c r="AT29" s="92"/>
      <c r="AU29" s="95"/>
      <c r="AV29" s="35"/>
      <c r="AW29" s="35"/>
      <c r="AX29" s="35"/>
      <c r="AY29" s="35"/>
      <c r="AZ29" s="35"/>
      <c r="BA29" s="35"/>
      <c r="BB29" s="35"/>
      <c r="BC29" s="35"/>
      <c r="BD29" s="35"/>
      <c r="BE29" s="35"/>
      <c r="BF29" s="35"/>
      <c r="BG29" s="35"/>
      <c r="BH29" s="35"/>
      <c r="BI29" s="35"/>
      <c r="BJ29" s="35"/>
      <c r="BK29" s="35"/>
      <c r="BL29" s="35"/>
      <c r="BM29" s="35"/>
      <c r="BN29" s="35"/>
      <c r="BO29" s="35"/>
    </row>
    <row r="30" spans="1:67" ht="28.5" customHeight="1" outlineLevel="1" thickBot="1" x14ac:dyDescent="0.35">
      <c r="A30" s="63"/>
      <c r="B30" s="96"/>
      <c r="C30" s="97"/>
      <c r="D30" s="97"/>
      <c r="E30" s="173"/>
      <c r="F30" s="98"/>
      <c r="G30" s="99"/>
      <c r="H30" s="97"/>
      <c r="I30" s="97"/>
      <c r="J30" s="97"/>
      <c r="K30" s="154">
        <f t="shared" si="2"/>
        <v>0</v>
      </c>
      <c r="L30" s="100"/>
      <c r="M30" s="101"/>
      <c r="N30" s="152"/>
      <c r="O30" s="102"/>
      <c r="P30" s="103"/>
      <c r="Q30" s="104"/>
      <c r="R30" s="105"/>
      <c r="S30" s="106"/>
      <c r="T30" s="107"/>
      <c r="U30" s="108"/>
      <c r="V30" s="109"/>
      <c r="W30" s="109"/>
      <c r="X30" s="109"/>
      <c r="Y30" s="109"/>
      <c r="Z30" s="109"/>
      <c r="AA30" s="109"/>
      <c r="AB30" s="109"/>
      <c r="AC30" s="109"/>
      <c r="AD30" s="109"/>
      <c r="AE30" s="110"/>
      <c r="AF30" s="109"/>
      <c r="AG30" s="109"/>
      <c r="AH30" s="109"/>
      <c r="AI30" s="109"/>
      <c r="AJ30" s="109"/>
      <c r="AK30" s="109"/>
      <c r="AL30" s="109"/>
      <c r="AM30" s="110"/>
      <c r="AN30" s="109"/>
      <c r="AO30" s="109"/>
      <c r="AP30" s="109"/>
      <c r="AQ30" s="109"/>
      <c r="AR30" s="109"/>
      <c r="AS30" s="109"/>
      <c r="AT30" s="110"/>
      <c r="AU30" s="111"/>
      <c r="AV30" s="35"/>
      <c r="AW30" s="35"/>
      <c r="AX30" s="35"/>
      <c r="AY30" s="35"/>
      <c r="AZ30" s="35"/>
      <c r="BA30" s="35"/>
      <c r="BB30" s="35"/>
      <c r="BC30" s="35"/>
      <c r="BD30" s="35"/>
      <c r="BE30" s="35"/>
      <c r="BF30" s="35"/>
      <c r="BG30" s="35"/>
      <c r="BH30" s="35"/>
      <c r="BI30" s="35"/>
      <c r="BJ30" s="35"/>
      <c r="BK30" s="35"/>
      <c r="BL30" s="35"/>
      <c r="BM30" s="35"/>
      <c r="BN30" s="35"/>
      <c r="BO30" s="35"/>
    </row>
    <row r="31" spans="1:67" ht="83.25" customHeight="1" outlineLevel="1" thickBot="1" x14ac:dyDescent="0.35">
      <c r="B31" s="258" t="s">
        <v>129</v>
      </c>
      <c r="C31" s="259"/>
      <c r="D31" s="260"/>
      <c r="E31" s="64"/>
      <c r="F31" s="230"/>
      <c r="G31" s="25"/>
      <c r="H31" s="25"/>
      <c r="I31" s="25"/>
      <c r="J31" s="25"/>
      <c r="K31" s="125"/>
      <c r="L31" s="112"/>
      <c r="M31" s="113"/>
      <c r="N31" s="113"/>
      <c r="O31" s="113"/>
      <c r="P31" s="25"/>
      <c r="Q31" s="25"/>
      <c r="R31" s="25"/>
      <c r="S31" s="25"/>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35"/>
      <c r="AW31" s="35"/>
      <c r="AX31" s="35"/>
      <c r="AY31" s="35"/>
      <c r="AZ31" s="35"/>
      <c r="BA31" s="35"/>
      <c r="BB31" s="35"/>
      <c r="BC31" s="35"/>
      <c r="BD31" s="35"/>
      <c r="BE31" s="35"/>
      <c r="BF31" s="35"/>
      <c r="BG31" s="35"/>
      <c r="BH31" s="35"/>
      <c r="BI31" s="35"/>
      <c r="BJ31" s="35"/>
      <c r="BK31" s="35"/>
      <c r="BL31" s="35"/>
      <c r="BM31" s="35"/>
      <c r="BN31" s="35"/>
      <c r="BO31" s="35"/>
    </row>
    <row r="32" spans="1:67" ht="28.5" customHeight="1" x14ac:dyDescent="0.3">
      <c r="A32" s="63"/>
      <c r="B32" s="67" t="s">
        <v>33</v>
      </c>
      <c r="C32" s="261" t="s">
        <v>15</v>
      </c>
      <c r="D32" s="261"/>
      <c r="E32" s="68"/>
      <c r="F32" s="68"/>
      <c r="G32" s="69"/>
      <c r="H32" s="70"/>
      <c r="I32" s="70"/>
      <c r="J32" s="70"/>
      <c r="K32" s="122">
        <f>+SUM(K33:K39)</f>
        <v>0</v>
      </c>
      <c r="L32" s="71"/>
      <c r="M32" s="127">
        <f>SUM(M33:M39)</f>
        <v>0</v>
      </c>
      <c r="N32" s="127">
        <f>SUM(N33:N39)</f>
        <v>0</v>
      </c>
      <c r="O32" s="128">
        <f>SUM(O33:O39)</f>
        <v>0</v>
      </c>
      <c r="P32" s="72"/>
      <c r="Q32" s="73"/>
      <c r="R32" s="74"/>
      <c r="S32" s="75"/>
      <c r="T32" s="76"/>
      <c r="U32" s="77"/>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4"/>
      <c r="AV32" s="35"/>
      <c r="AW32" s="35"/>
      <c r="AX32" s="35"/>
      <c r="AY32" s="35"/>
      <c r="AZ32" s="35"/>
      <c r="BA32" s="35"/>
      <c r="BB32" s="35"/>
      <c r="BC32" s="35"/>
      <c r="BD32" s="35"/>
      <c r="BE32" s="35"/>
      <c r="BF32" s="35"/>
      <c r="BG32" s="35"/>
      <c r="BH32" s="35"/>
      <c r="BI32" s="35"/>
      <c r="BJ32" s="35"/>
      <c r="BK32" s="35"/>
      <c r="BL32" s="35"/>
      <c r="BM32" s="35"/>
      <c r="BN32" s="35"/>
      <c r="BO32" s="35"/>
    </row>
    <row r="33" spans="1:67" ht="28.5" customHeight="1" outlineLevel="1" x14ac:dyDescent="0.3">
      <c r="A33" s="63"/>
      <c r="B33" s="78"/>
      <c r="C33" s="79"/>
      <c r="D33" s="79"/>
      <c r="E33" s="37"/>
      <c r="F33" s="80"/>
      <c r="G33" s="81"/>
      <c r="H33" s="82"/>
      <c r="I33" s="82"/>
      <c r="J33" s="82"/>
      <c r="K33" s="123">
        <f>I33*J33</f>
        <v>0</v>
      </c>
      <c r="L33" s="83"/>
      <c r="M33" s="84"/>
      <c r="N33" s="151"/>
      <c r="O33" s="85"/>
      <c r="P33" s="86"/>
      <c r="Q33" s="87"/>
      <c r="R33" s="88"/>
      <c r="S33" s="89"/>
      <c r="T33" s="90"/>
      <c r="U33" s="91"/>
      <c r="V33" s="92"/>
      <c r="W33" s="92"/>
      <c r="X33" s="92"/>
      <c r="Y33" s="92"/>
      <c r="Z33" s="92"/>
      <c r="AA33" s="92"/>
      <c r="AB33" s="92"/>
      <c r="AC33" s="93"/>
      <c r="AD33" s="92"/>
      <c r="AE33" s="92"/>
      <c r="AF33" s="92"/>
      <c r="AG33" s="92"/>
      <c r="AH33" s="92"/>
      <c r="AI33" s="92"/>
      <c r="AJ33" s="92"/>
      <c r="AK33" s="93"/>
      <c r="AL33" s="92"/>
      <c r="AM33" s="92"/>
      <c r="AN33" s="92"/>
      <c r="AO33" s="92"/>
      <c r="AP33" s="92"/>
      <c r="AQ33" s="92"/>
      <c r="AR33" s="92"/>
      <c r="AS33" s="93"/>
      <c r="AT33" s="92"/>
      <c r="AU33" s="94"/>
      <c r="AV33" s="35"/>
      <c r="AW33" s="35"/>
      <c r="AX33" s="35"/>
      <c r="AY33" s="35"/>
      <c r="AZ33" s="35"/>
      <c r="BA33" s="35"/>
      <c r="BB33" s="35"/>
      <c r="BC33" s="35"/>
      <c r="BD33" s="35"/>
      <c r="BE33" s="35"/>
      <c r="BF33" s="35"/>
      <c r="BG33" s="35"/>
      <c r="BH33" s="35"/>
      <c r="BI33" s="35"/>
      <c r="BJ33" s="35"/>
      <c r="BK33" s="35"/>
      <c r="BL33" s="35"/>
      <c r="BM33" s="35"/>
      <c r="BN33" s="35"/>
      <c r="BO33" s="35"/>
    </row>
    <row r="34" spans="1:67" ht="28.5" customHeight="1" outlineLevel="1" x14ac:dyDescent="0.3">
      <c r="A34" s="63"/>
      <c r="B34" s="78"/>
      <c r="C34" s="82"/>
      <c r="D34" s="82"/>
      <c r="E34" s="37"/>
      <c r="F34" s="80"/>
      <c r="G34" s="81"/>
      <c r="H34" s="82"/>
      <c r="I34" s="82"/>
      <c r="J34" s="82"/>
      <c r="K34" s="123">
        <f t="shared" ref="K34:K39" si="3">I34*J34</f>
        <v>0</v>
      </c>
      <c r="L34" s="83"/>
      <c r="M34" s="84"/>
      <c r="N34" s="151"/>
      <c r="O34" s="85"/>
      <c r="P34" s="86"/>
      <c r="Q34" s="87"/>
      <c r="R34" s="88"/>
      <c r="S34" s="89"/>
      <c r="T34" s="90"/>
      <c r="U34" s="91"/>
      <c r="V34" s="92"/>
      <c r="W34" s="92"/>
      <c r="X34" s="92"/>
      <c r="Y34" s="92"/>
      <c r="Z34" s="92"/>
      <c r="AA34" s="92"/>
      <c r="AB34" s="92"/>
      <c r="AC34" s="92"/>
      <c r="AD34" s="93"/>
      <c r="AE34" s="92"/>
      <c r="AF34" s="92"/>
      <c r="AG34" s="92"/>
      <c r="AH34" s="92"/>
      <c r="AI34" s="92"/>
      <c r="AJ34" s="92"/>
      <c r="AK34" s="92"/>
      <c r="AL34" s="93"/>
      <c r="AM34" s="92"/>
      <c r="AN34" s="92"/>
      <c r="AO34" s="92"/>
      <c r="AP34" s="92"/>
      <c r="AQ34" s="92"/>
      <c r="AR34" s="92"/>
      <c r="AS34" s="92"/>
      <c r="AT34" s="92"/>
      <c r="AU34" s="95"/>
      <c r="AV34" s="35"/>
      <c r="AW34" s="35"/>
      <c r="AX34" s="35"/>
      <c r="AY34" s="35"/>
      <c r="AZ34" s="35"/>
      <c r="BA34" s="35"/>
      <c r="BB34" s="35"/>
      <c r="BC34" s="35"/>
      <c r="BD34" s="35"/>
      <c r="BE34" s="35"/>
      <c r="BF34" s="35"/>
      <c r="BG34" s="35"/>
      <c r="BH34" s="35"/>
      <c r="BI34" s="35"/>
      <c r="BJ34" s="35"/>
      <c r="BK34" s="35"/>
      <c r="BL34" s="35"/>
      <c r="BM34" s="35"/>
      <c r="BN34" s="35"/>
      <c r="BO34" s="35"/>
    </row>
    <row r="35" spans="1:67" ht="28.5" customHeight="1" outlineLevel="1" x14ac:dyDescent="0.3">
      <c r="A35" s="63"/>
      <c r="B35" s="78"/>
      <c r="C35" s="79"/>
      <c r="D35" s="79"/>
      <c r="E35" s="37"/>
      <c r="F35" s="80"/>
      <c r="G35" s="81"/>
      <c r="H35" s="82"/>
      <c r="I35" s="82"/>
      <c r="J35" s="82"/>
      <c r="K35" s="123">
        <f t="shared" si="3"/>
        <v>0</v>
      </c>
      <c r="L35" s="83"/>
      <c r="M35" s="84"/>
      <c r="N35" s="151"/>
      <c r="O35" s="85"/>
      <c r="P35" s="86"/>
      <c r="Q35" s="87"/>
      <c r="R35" s="88"/>
      <c r="S35" s="89"/>
      <c r="T35" s="90"/>
      <c r="U35" s="91"/>
      <c r="V35" s="92"/>
      <c r="W35" s="92"/>
      <c r="X35" s="92"/>
      <c r="Y35" s="92"/>
      <c r="Z35" s="92"/>
      <c r="AA35" s="92"/>
      <c r="AB35" s="92"/>
      <c r="AC35" s="93"/>
      <c r="AD35" s="92"/>
      <c r="AE35" s="92"/>
      <c r="AF35" s="92"/>
      <c r="AG35" s="92"/>
      <c r="AH35" s="92"/>
      <c r="AI35" s="92"/>
      <c r="AJ35" s="92"/>
      <c r="AK35" s="93"/>
      <c r="AL35" s="92"/>
      <c r="AM35" s="92"/>
      <c r="AN35" s="92"/>
      <c r="AO35" s="92"/>
      <c r="AP35" s="92"/>
      <c r="AQ35" s="92"/>
      <c r="AR35" s="92"/>
      <c r="AS35" s="93"/>
      <c r="AT35" s="92"/>
      <c r="AU35" s="94"/>
      <c r="AV35" s="35"/>
      <c r="AW35" s="35"/>
      <c r="AX35" s="35"/>
      <c r="AY35" s="35"/>
      <c r="AZ35" s="35"/>
      <c r="BA35" s="35"/>
      <c r="BB35" s="35"/>
      <c r="BC35" s="35"/>
      <c r="BD35" s="35"/>
      <c r="BE35" s="35"/>
      <c r="BF35" s="35"/>
      <c r="BG35" s="35"/>
      <c r="BH35" s="35"/>
      <c r="BI35" s="35"/>
      <c r="BJ35" s="35"/>
      <c r="BK35" s="35"/>
      <c r="BL35" s="35"/>
      <c r="BM35" s="35"/>
      <c r="BN35" s="35"/>
      <c r="BO35" s="35"/>
    </row>
    <row r="36" spans="1:67" ht="28.5" customHeight="1" outlineLevel="1" x14ac:dyDescent="0.3">
      <c r="A36" s="63"/>
      <c r="B36" s="78"/>
      <c r="C36" s="82"/>
      <c r="D36" s="82"/>
      <c r="E36" s="37"/>
      <c r="F36" s="80"/>
      <c r="G36" s="81"/>
      <c r="H36" s="82"/>
      <c r="I36" s="82"/>
      <c r="J36" s="82"/>
      <c r="K36" s="123">
        <f t="shared" si="3"/>
        <v>0</v>
      </c>
      <c r="L36" s="83"/>
      <c r="M36" s="84"/>
      <c r="N36" s="151"/>
      <c r="O36" s="85"/>
      <c r="P36" s="86"/>
      <c r="Q36" s="87"/>
      <c r="R36" s="88"/>
      <c r="S36" s="89"/>
      <c r="T36" s="90"/>
      <c r="U36" s="91"/>
      <c r="V36" s="92"/>
      <c r="W36" s="92"/>
      <c r="X36" s="92"/>
      <c r="Y36" s="92"/>
      <c r="Z36" s="92"/>
      <c r="AA36" s="92"/>
      <c r="AB36" s="92"/>
      <c r="AC36" s="92"/>
      <c r="AD36" s="93"/>
      <c r="AE36" s="92"/>
      <c r="AF36" s="92"/>
      <c r="AG36" s="92"/>
      <c r="AH36" s="92"/>
      <c r="AI36" s="92"/>
      <c r="AJ36" s="92"/>
      <c r="AK36" s="92"/>
      <c r="AL36" s="93"/>
      <c r="AM36" s="92"/>
      <c r="AN36" s="92"/>
      <c r="AO36" s="92"/>
      <c r="AP36" s="92"/>
      <c r="AQ36" s="92"/>
      <c r="AR36" s="92"/>
      <c r="AS36" s="92"/>
      <c r="AT36" s="92"/>
      <c r="AU36" s="95"/>
      <c r="AV36" s="35"/>
      <c r="AW36" s="35"/>
      <c r="AX36" s="35"/>
      <c r="AY36" s="35"/>
      <c r="AZ36" s="35"/>
      <c r="BA36" s="35"/>
      <c r="BB36" s="35"/>
      <c r="BC36" s="35"/>
      <c r="BD36" s="35"/>
      <c r="BE36" s="35"/>
      <c r="BF36" s="35"/>
      <c r="BG36" s="35"/>
      <c r="BH36" s="35"/>
      <c r="BI36" s="35"/>
      <c r="BJ36" s="35"/>
      <c r="BK36" s="35"/>
      <c r="BL36" s="35"/>
      <c r="BM36" s="35"/>
      <c r="BN36" s="35"/>
      <c r="BO36" s="35"/>
    </row>
    <row r="37" spans="1:67" ht="28.5" customHeight="1" outlineLevel="1" x14ac:dyDescent="0.3">
      <c r="A37" s="63"/>
      <c r="B37" s="78"/>
      <c r="C37" s="79"/>
      <c r="D37" s="79"/>
      <c r="E37" s="37"/>
      <c r="F37" s="80"/>
      <c r="G37" s="81"/>
      <c r="H37" s="82"/>
      <c r="I37" s="82"/>
      <c r="J37" s="82"/>
      <c r="K37" s="123">
        <f>I37*J37</f>
        <v>0</v>
      </c>
      <c r="L37" s="83"/>
      <c r="M37" s="84"/>
      <c r="N37" s="151"/>
      <c r="O37" s="85"/>
      <c r="P37" s="86"/>
      <c r="Q37" s="87"/>
      <c r="R37" s="88"/>
      <c r="S37" s="89"/>
      <c r="T37" s="90"/>
      <c r="U37" s="91"/>
      <c r="V37" s="92"/>
      <c r="W37" s="92"/>
      <c r="X37" s="92"/>
      <c r="Y37" s="92"/>
      <c r="Z37" s="92"/>
      <c r="AA37" s="92"/>
      <c r="AB37" s="92"/>
      <c r="AC37" s="93"/>
      <c r="AD37" s="92"/>
      <c r="AE37" s="92"/>
      <c r="AF37" s="92"/>
      <c r="AG37" s="92"/>
      <c r="AH37" s="92"/>
      <c r="AI37" s="92"/>
      <c r="AJ37" s="92"/>
      <c r="AK37" s="93"/>
      <c r="AL37" s="92"/>
      <c r="AM37" s="92"/>
      <c r="AN37" s="92"/>
      <c r="AO37" s="92"/>
      <c r="AP37" s="92"/>
      <c r="AQ37" s="92"/>
      <c r="AR37" s="92"/>
      <c r="AS37" s="93"/>
      <c r="AT37" s="92"/>
      <c r="AU37" s="94"/>
      <c r="AV37" s="35"/>
      <c r="AW37" s="35"/>
      <c r="AX37" s="35"/>
      <c r="AY37" s="35"/>
      <c r="AZ37" s="35"/>
      <c r="BA37" s="35"/>
      <c r="BB37" s="35"/>
      <c r="BC37" s="35"/>
      <c r="BD37" s="35"/>
      <c r="BE37" s="35"/>
      <c r="BF37" s="35"/>
      <c r="BG37" s="35"/>
      <c r="BH37" s="35"/>
      <c r="BI37" s="35"/>
      <c r="BJ37" s="35"/>
      <c r="BK37" s="35"/>
      <c r="BL37" s="35"/>
      <c r="BM37" s="35"/>
      <c r="BN37" s="35"/>
      <c r="BO37" s="35"/>
    </row>
    <row r="38" spans="1:67" ht="28.5" customHeight="1" outlineLevel="1" x14ac:dyDescent="0.3">
      <c r="A38" s="63"/>
      <c r="B38" s="78"/>
      <c r="C38" s="82"/>
      <c r="D38" s="82"/>
      <c r="E38" s="37"/>
      <c r="F38" s="80"/>
      <c r="G38" s="81"/>
      <c r="H38" s="82"/>
      <c r="I38" s="82"/>
      <c r="J38" s="82"/>
      <c r="K38" s="123">
        <f t="shared" si="3"/>
        <v>0</v>
      </c>
      <c r="L38" s="83"/>
      <c r="M38" s="84"/>
      <c r="N38" s="151"/>
      <c r="O38" s="85"/>
      <c r="P38" s="86"/>
      <c r="Q38" s="87"/>
      <c r="R38" s="88"/>
      <c r="S38" s="89"/>
      <c r="T38" s="90"/>
      <c r="U38" s="91"/>
      <c r="V38" s="92"/>
      <c r="W38" s="92"/>
      <c r="X38" s="92"/>
      <c r="Y38" s="92"/>
      <c r="Z38" s="92"/>
      <c r="AA38" s="92"/>
      <c r="AB38" s="92"/>
      <c r="AC38" s="92"/>
      <c r="AD38" s="93"/>
      <c r="AE38" s="92"/>
      <c r="AF38" s="92"/>
      <c r="AG38" s="92"/>
      <c r="AH38" s="92"/>
      <c r="AI38" s="92"/>
      <c r="AJ38" s="92"/>
      <c r="AK38" s="92"/>
      <c r="AL38" s="93"/>
      <c r="AM38" s="92"/>
      <c r="AN38" s="92"/>
      <c r="AO38" s="92"/>
      <c r="AP38" s="92"/>
      <c r="AQ38" s="92"/>
      <c r="AR38" s="92"/>
      <c r="AS38" s="92"/>
      <c r="AT38" s="92"/>
      <c r="AU38" s="95"/>
      <c r="AV38" s="35"/>
      <c r="AW38" s="35"/>
      <c r="AX38" s="35"/>
      <c r="AY38" s="35"/>
      <c r="AZ38" s="35"/>
      <c r="BA38" s="35"/>
      <c r="BB38" s="35"/>
      <c r="BC38" s="35"/>
      <c r="BD38" s="35"/>
      <c r="BE38" s="35"/>
      <c r="BF38" s="35"/>
      <c r="BG38" s="35"/>
      <c r="BH38" s="35"/>
      <c r="BI38" s="35"/>
      <c r="BJ38" s="35"/>
      <c r="BK38" s="35"/>
      <c r="BL38" s="35"/>
      <c r="BM38" s="35"/>
      <c r="BN38" s="35"/>
      <c r="BO38" s="35"/>
    </row>
    <row r="39" spans="1:67" ht="28.5" customHeight="1" outlineLevel="1" thickBot="1" x14ac:dyDescent="0.35">
      <c r="A39" s="63"/>
      <c r="B39" s="96"/>
      <c r="C39" s="97"/>
      <c r="D39" s="97"/>
      <c r="E39" s="173"/>
      <c r="F39" s="98"/>
      <c r="G39" s="99"/>
      <c r="H39" s="97"/>
      <c r="I39" s="97"/>
      <c r="J39" s="97"/>
      <c r="K39" s="154">
        <f t="shared" si="3"/>
        <v>0</v>
      </c>
      <c r="L39" s="100"/>
      <c r="M39" s="101"/>
      <c r="N39" s="152"/>
      <c r="O39" s="102"/>
      <c r="P39" s="103"/>
      <c r="Q39" s="104"/>
      <c r="R39" s="105"/>
      <c r="S39" s="106"/>
      <c r="T39" s="107"/>
      <c r="U39" s="108"/>
      <c r="V39" s="109"/>
      <c r="W39" s="109"/>
      <c r="X39" s="109"/>
      <c r="Y39" s="109"/>
      <c r="Z39" s="109"/>
      <c r="AA39" s="109"/>
      <c r="AB39" s="109"/>
      <c r="AC39" s="109"/>
      <c r="AD39" s="109"/>
      <c r="AE39" s="110"/>
      <c r="AF39" s="109"/>
      <c r="AG39" s="109"/>
      <c r="AH39" s="109"/>
      <c r="AI39" s="109"/>
      <c r="AJ39" s="109"/>
      <c r="AK39" s="109"/>
      <c r="AL39" s="109"/>
      <c r="AM39" s="110"/>
      <c r="AN39" s="109"/>
      <c r="AO39" s="109"/>
      <c r="AP39" s="109"/>
      <c r="AQ39" s="109"/>
      <c r="AR39" s="109"/>
      <c r="AS39" s="109"/>
      <c r="AT39" s="110"/>
      <c r="AU39" s="111"/>
      <c r="AV39" s="35"/>
      <c r="AW39" s="35"/>
      <c r="AX39" s="35"/>
      <c r="AY39" s="35"/>
      <c r="AZ39" s="35"/>
      <c r="BA39" s="35"/>
      <c r="BB39" s="35"/>
      <c r="BC39" s="35"/>
      <c r="BD39" s="35"/>
      <c r="BE39" s="35"/>
      <c r="BF39" s="35"/>
      <c r="BG39" s="35"/>
      <c r="BH39" s="35"/>
      <c r="BI39" s="35"/>
      <c r="BJ39" s="35"/>
      <c r="BK39" s="35"/>
      <c r="BL39" s="35"/>
      <c r="BM39" s="35"/>
      <c r="BN39" s="35"/>
      <c r="BO39" s="35"/>
    </row>
    <row r="40" spans="1:67" ht="73.5" customHeight="1" outlineLevel="1" thickBot="1" x14ac:dyDescent="0.35">
      <c r="B40" s="258" t="s">
        <v>130</v>
      </c>
      <c r="C40" s="259"/>
      <c r="D40" s="260"/>
      <c r="E40" s="64"/>
      <c r="F40" s="230"/>
      <c r="G40" s="25"/>
      <c r="H40" s="25"/>
      <c r="I40" s="25"/>
      <c r="J40" s="25"/>
      <c r="K40" s="125"/>
      <c r="L40" s="112"/>
      <c r="M40" s="113"/>
      <c r="N40" s="113"/>
      <c r="O40" s="113"/>
      <c r="P40" s="25"/>
      <c r="Q40" s="25"/>
      <c r="R40" s="25"/>
      <c r="S40" s="25"/>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35"/>
      <c r="AW40" s="35"/>
      <c r="AX40" s="35"/>
      <c r="AY40" s="35"/>
      <c r="AZ40" s="35"/>
      <c r="BA40" s="35"/>
      <c r="BB40" s="35"/>
      <c r="BC40" s="35"/>
      <c r="BD40" s="35"/>
      <c r="BE40" s="35"/>
      <c r="BF40" s="35"/>
      <c r="BG40" s="35"/>
      <c r="BH40" s="35"/>
      <c r="BI40" s="35"/>
      <c r="BJ40" s="35"/>
      <c r="BK40" s="35"/>
      <c r="BL40" s="35"/>
      <c r="BM40" s="35"/>
      <c r="BN40" s="35"/>
      <c r="BO40" s="35"/>
    </row>
    <row r="41" spans="1:67" ht="28.5" customHeight="1" x14ac:dyDescent="0.3">
      <c r="A41" s="63"/>
      <c r="B41" s="67" t="s">
        <v>34</v>
      </c>
      <c r="C41" s="261" t="s">
        <v>15</v>
      </c>
      <c r="D41" s="261"/>
      <c r="E41" s="68"/>
      <c r="F41" s="68"/>
      <c r="G41" s="69"/>
      <c r="H41" s="70"/>
      <c r="I41" s="70"/>
      <c r="J41" s="70"/>
      <c r="K41" s="122">
        <f>+SUM(K42:K48)</f>
        <v>0</v>
      </c>
      <c r="L41" s="71"/>
      <c r="M41" s="127">
        <f>SUM(M42:M48)</f>
        <v>0</v>
      </c>
      <c r="N41" s="127">
        <f>SUM(N42:N48)</f>
        <v>0</v>
      </c>
      <c r="O41" s="128">
        <f>SUM(O42:O48)</f>
        <v>0</v>
      </c>
      <c r="P41" s="72"/>
      <c r="Q41" s="73"/>
      <c r="R41" s="74"/>
      <c r="S41" s="75"/>
      <c r="T41" s="76"/>
      <c r="U41" s="77"/>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4"/>
      <c r="AV41" s="35"/>
      <c r="AW41" s="35"/>
      <c r="AX41" s="35"/>
      <c r="AY41" s="35"/>
      <c r="AZ41" s="35"/>
      <c r="BA41" s="35"/>
      <c r="BB41" s="35"/>
      <c r="BC41" s="35"/>
      <c r="BD41" s="35"/>
      <c r="BE41" s="35"/>
      <c r="BF41" s="35"/>
      <c r="BG41" s="35"/>
      <c r="BH41" s="35"/>
      <c r="BI41" s="35"/>
      <c r="BJ41" s="35"/>
      <c r="BK41" s="35"/>
      <c r="BL41" s="35"/>
      <c r="BM41" s="35"/>
      <c r="BN41" s="35"/>
      <c r="BO41" s="35"/>
    </row>
    <row r="42" spans="1:67" ht="28.5" customHeight="1" outlineLevel="1" x14ac:dyDescent="0.3">
      <c r="A42" s="63"/>
      <c r="B42" s="78"/>
      <c r="C42" s="79"/>
      <c r="D42" s="79"/>
      <c r="E42" s="37"/>
      <c r="F42" s="80"/>
      <c r="G42" s="81"/>
      <c r="H42" s="82"/>
      <c r="I42" s="82"/>
      <c r="J42" s="82"/>
      <c r="K42" s="123">
        <f>I42*J42</f>
        <v>0</v>
      </c>
      <c r="L42" s="83"/>
      <c r="M42" s="84"/>
      <c r="N42" s="151"/>
      <c r="O42" s="85"/>
      <c r="P42" s="86"/>
      <c r="Q42" s="87"/>
      <c r="R42" s="88"/>
      <c r="S42" s="89"/>
      <c r="T42" s="90"/>
      <c r="U42" s="91"/>
      <c r="V42" s="92"/>
      <c r="W42" s="92"/>
      <c r="X42" s="92"/>
      <c r="Y42" s="92"/>
      <c r="Z42" s="92"/>
      <c r="AA42" s="92"/>
      <c r="AB42" s="92"/>
      <c r="AC42" s="93"/>
      <c r="AD42" s="92"/>
      <c r="AE42" s="92"/>
      <c r="AF42" s="92"/>
      <c r="AG42" s="92"/>
      <c r="AH42" s="92"/>
      <c r="AI42" s="92"/>
      <c r="AJ42" s="92"/>
      <c r="AK42" s="93"/>
      <c r="AL42" s="92"/>
      <c r="AM42" s="92"/>
      <c r="AN42" s="92"/>
      <c r="AO42" s="92"/>
      <c r="AP42" s="92"/>
      <c r="AQ42" s="92"/>
      <c r="AR42" s="92"/>
      <c r="AS42" s="93"/>
      <c r="AT42" s="92"/>
      <c r="AU42" s="94"/>
      <c r="AV42" s="35"/>
      <c r="AW42" s="35"/>
      <c r="AX42" s="35"/>
      <c r="AY42" s="35"/>
      <c r="AZ42" s="35"/>
      <c r="BA42" s="35"/>
      <c r="BB42" s="35"/>
      <c r="BC42" s="35"/>
      <c r="BD42" s="35"/>
      <c r="BE42" s="35"/>
      <c r="BF42" s="35"/>
      <c r="BG42" s="35"/>
      <c r="BH42" s="35"/>
      <c r="BI42" s="35"/>
      <c r="BJ42" s="35"/>
      <c r="BK42" s="35"/>
      <c r="BL42" s="35"/>
      <c r="BM42" s="35"/>
      <c r="BN42" s="35"/>
      <c r="BO42" s="35"/>
    </row>
    <row r="43" spans="1:67" ht="28.5" customHeight="1" outlineLevel="1" x14ac:dyDescent="0.3">
      <c r="A43" s="63"/>
      <c r="B43" s="78"/>
      <c r="C43" s="82"/>
      <c r="D43" s="82"/>
      <c r="E43" s="37"/>
      <c r="F43" s="80"/>
      <c r="G43" s="81"/>
      <c r="H43" s="82"/>
      <c r="I43" s="82"/>
      <c r="J43" s="82"/>
      <c r="K43" s="123">
        <f t="shared" ref="K43:K48" si="4">I43*J43</f>
        <v>0</v>
      </c>
      <c r="L43" s="83"/>
      <c r="M43" s="84"/>
      <c r="N43" s="151"/>
      <c r="O43" s="85"/>
      <c r="P43" s="86"/>
      <c r="Q43" s="87"/>
      <c r="R43" s="88"/>
      <c r="S43" s="89"/>
      <c r="T43" s="90"/>
      <c r="U43" s="91"/>
      <c r="V43" s="92"/>
      <c r="W43" s="92"/>
      <c r="X43" s="92"/>
      <c r="Y43" s="92"/>
      <c r="Z43" s="92"/>
      <c r="AA43" s="92"/>
      <c r="AB43" s="92"/>
      <c r="AC43" s="92"/>
      <c r="AD43" s="93"/>
      <c r="AE43" s="92"/>
      <c r="AF43" s="92"/>
      <c r="AG43" s="92"/>
      <c r="AH43" s="92"/>
      <c r="AI43" s="92"/>
      <c r="AJ43" s="92"/>
      <c r="AK43" s="92"/>
      <c r="AL43" s="93"/>
      <c r="AM43" s="92"/>
      <c r="AN43" s="92"/>
      <c r="AO43" s="92"/>
      <c r="AP43" s="92"/>
      <c r="AQ43" s="92"/>
      <c r="AR43" s="92"/>
      <c r="AS43" s="92"/>
      <c r="AT43" s="92"/>
      <c r="AU43" s="95"/>
      <c r="AV43" s="35"/>
      <c r="AW43" s="35"/>
      <c r="AX43" s="35"/>
      <c r="AY43" s="35"/>
      <c r="AZ43" s="35"/>
      <c r="BA43" s="35"/>
      <c r="BB43" s="35"/>
      <c r="BC43" s="35"/>
      <c r="BD43" s="35"/>
      <c r="BE43" s="35"/>
      <c r="BF43" s="35"/>
      <c r="BG43" s="35"/>
      <c r="BH43" s="35"/>
      <c r="BI43" s="35"/>
      <c r="BJ43" s="35"/>
      <c r="BK43" s="35"/>
      <c r="BL43" s="35"/>
      <c r="BM43" s="35"/>
      <c r="BN43" s="35"/>
      <c r="BO43" s="35"/>
    </row>
    <row r="44" spans="1:67" ht="28.5" customHeight="1" outlineLevel="1" x14ac:dyDescent="0.3">
      <c r="A44" s="63"/>
      <c r="B44" s="78"/>
      <c r="C44" s="79"/>
      <c r="D44" s="79"/>
      <c r="E44" s="37"/>
      <c r="F44" s="80"/>
      <c r="G44" s="81"/>
      <c r="H44" s="82"/>
      <c r="I44" s="82"/>
      <c r="J44" s="82"/>
      <c r="K44" s="123">
        <f t="shared" si="4"/>
        <v>0</v>
      </c>
      <c r="L44" s="83"/>
      <c r="M44" s="84"/>
      <c r="N44" s="151"/>
      <c r="O44" s="85"/>
      <c r="P44" s="86"/>
      <c r="Q44" s="87"/>
      <c r="R44" s="88"/>
      <c r="S44" s="89"/>
      <c r="T44" s="90"/>
      <c r="U44" s="91"/>
      <c r="V44" s="92"/>
      <c r="W44" s="92"/>
      <c r="X44" s="92"/>
      <c r="Y44" s="92"/>
      <c r="Z44" s="92"/>
      <c r="AA44" s="92"/>
      <c r="AB44" s="92"/>
      <c r="AC44" s="93"/>
      <c r="AD44" s="92"/>
      <c r="AE44" s="92"/>
      <c r="AF44" s="92"/>
      <c r="AG44" s="92"/>
      <c r="AH44" s="92"/>
      <c r="AI44" s="92"/>
      <c r="AJ44" s="92"/>
      <c r="AK44" s="93"/>
      <c r="AL44" s="92"/>
      <c r="AM44" s="92"/>
      <c r="AN44" s="92"/>
      <c r="AO44" s="92"/>
      <c r="AP44" s="92"/>
      <c r="AQ44" s="92"/>
      <c r="AR44" s="92"/>
      <c r="AS44" s="93"/>
      <c r="AT44" s="92"/>
      <c r="AU44" s="94"/>
      <c r="AV44" s="35"/>
      <c r="AW44" s="35"/>
      <c r="AX44" s="35"/>
      <c r="AY44" s="35"/>
      <c r="AZ44" s="35"/>
      <c r="BA44" s="35"/>
      <c r="BB44" s="35"/>
      <c r="BC44" s="35"/>
      <c r="BD44" s="35"/>
      <c r="BE44" s="35"/>
      <c r="BF44" s="35"/>
      <c r="BG44" s="35"/>
      <c r="BH44" s="35"/>
      <c r="BI44" s="35"/>
      <c r="BJ44" s="35"/>
      <c r="BK44" s="35"/>
      <c r="BL44" s="35"/>
      <c r="BM44" s="35"/>
      <c r="BN44" s="35"/>
      <c r="BO44" s="35"/>
    </row>
    <row r="45" spans="1:67" ht="28.5" customHeight="1" outlineLevel="1" x14ac:dyDescent="0.3">
      <c r="A45" s="63"/>
      <c r="B45" s="78"/>
      <c r="C45" s="82"/>
      <c r="D45" s="82"/>
      <c r="E45" s="37"/>
      <c r="F45" s="80"/>
      <c r="G45" s="81"/>
      <c r="H45" s="82"/>
      <c r="I45" s="82"/>
      <c r="J45" s="82"/>
      <c r="K45" s="123">
        <f t="shared" si="4"/>
        <v>0</v>
      </c>
      <c r="L45" s="83"/>
      <c r="M45" s="84"/>
      <c r="N45" s="151"/>
      <c r="O45" s="85"/>
      <c r="P45" s="86"/>
      <c r="Q45" s="87"/>
      <c r="R45" s="88"/>
      <c r="S45" s="89"/>
      <c r="T45" s="90"/>
      <c r="U45" s="91"/>
      <c r="V45" s="92"/>
      <c r="W45" s="92"/>
      <c r="X45" s="92"/>
      <c r="Y45" s="92"/>
      <c r="Z45" s="92"/>
      <c r="AA45" s="92"/>
      <c r="AB45" s="92"/>
      <c r="AC45" s="92"/>
      <c r="AD45" s="93"/>
      <c r="AE45" s="92"/>
      <c r="AF45" s="92"/>
      <c r="AG45" s="92"/>
      <c r="AH45" s="92"/>
      <c r="AI45" s="92"/>
      <c r="AJ45" s="92"/>
      <c r="AK45" s="92"/>
      <c r="AL45" s="93"/>
      <c r="AM45" s="92"/>
      <c r="AN45" s="92"/>
      <c r="AO45" s="92"/>
      <c r="AP45" s="92"/>
      <c r="AQ45" s="92"/>
      <c r="AR45" s="92"/>
      <c r="AS45" s="92"/>
      <c r="AT45" s="92"/>
      <c r="AU45" s="95"/>
      <c r="AV45" s="35"/>
      <c r="AW45" s="35"/>
      <c r="AX45" s="35"/>
      <c r="AY45" s="35"/>
      <c r="AZ45" s="35"/>
      <c r="BA45" s="35"/>
      <c r="BB45" s="35"/>
      <c r="BC45" s="35"/>
      <c r="BD45" s="35"/>
      <c r="BE45" s="35"/>
      <c r="BF45" s="35"/>
      <c r="BG45" s="35"/>
      <c r="BH45" s="35"/>
      <c r="BI45" s="35"/>
      <c r="BJ45" s="35"/>
      <c r="BK45" s="35"/>
      <c r="BL45" s="35"/>
      <c r="BM45" s="35"/>
      <c r="BN45" s="35"/>
      <c r="BO45" s="35"/>
    </row>
    <row r="46" spans="1:67" ht="28.5" customHeight="1" outlineLevel="1" x14ac:dyDescent="0.3">
      <c r="A46" s="63"/>
      <c r="B46" s="78"/>
      <c r="C46" s="79"/>
      <c r="D46" s="79"/>
      <c r="E46" s="37"/>
      <c r="F46" s="80"/>
      <c r="G46" s="81"/>
      <c r="H46" s="82"/>
      <c r="I46" s="82"/>
      <c r="J46" s="82"/>
      <c r="K46" s="123">
        <f t="shared" si="4"/>
        <v>0</v>
      </c>
      <c r="L46" s="83"/>
      <c r="M46" s="84"/>
      <c r="N46" s="151"/>
      <c r="O46" s="85"/>
      <c r="P46" s="86"/>
      <c r="Q46" s="87"/>
      <c r="R46" s="88"/>
      <c r="S46" s="89"/>
      <c r="T46" s="90"/>
      <c r="U46" s="91"/>
      <c r="V46" s="92"/>
      <c r="W46" s="92"/>
      <c r="X46" s="92"/>
      <c r="Y46" s="92"/>
      <c r="Z46" s="92"/>
      <c r="AA46" s="92"/>
      <c r="AB46" s="92"/>
      <c r="AC46" s="93"/>
      <c r="AD46" s="92"/>
      <c r="AE46" s="92"/>
      <c r="AF46" s="92"/>
      <c r="AG46" s="92"/>
      <c r="AH46" s="92"/>
      <c r="AI46" s="92"/>
      <c r="AJ46" s="92"/>
      <c r="AK46" s="93"/>
      <c r="AL46" s="92"/>
      <c r="AM46" s="92"/>
      <c r="AN46" s="92"/>
      <c r="AO46" s="92"/>
      <c r="AP46" s="92"/>
      <c r="AQ46" s="92"/>
      <c r="AR46" s="92"/>
      <c r="AS46" s="93"/>
      <c r="AT46" s="92"/>
      <c r="AU46" s="94"/>
      <c r="AV46" s="35"/>
      <c r="AW46" s="35"/>
      <c r="AX46" s="35"/>
      <c r="AY46" s="35"/>
      <c r="AZ46" s="35"/>
      <c r="BA46" s="35"/>
      <c r="BB46" s="35"/>
      <c r="BC46" s="35"/>
      <c r="BD46" s="35"/>
      <c r="BE46" s="35"/>
      <c r="BF46" s="35"/>
      <c r="BG46" s="35"/>
      <c r="BH46" s="35"/>
      <c r="BI46" s="35"/>
      <c r="BJ46" s="35"/>
      <c r="BK46" s="35"/>
      <c r="BL46" s="35"/>
      <c r="BM46" s="35"/>
      <c r="BN46" s="35"/>
      <c r="BO46" s="35"/>
    </row>
    <row r="47" spans="1:67" ht="28.5" customHeight="1" outlineLevel="1" x14ac:dyDescent="0.3">
      <c r="A47" s="63"/>
      <c r="B47" s="78"/>
      <c r="C47" s="82"/>
      <c r="D47" s="82"/>
      <c r="E47" s="37"/>
      <c r="F47" s="80"/>
      <c r="G47" s="81"/>
      <c r="H47" s="82"/>
      <c r="I47" s="82"/>
      <c r="J47" s="82"/>
      <c r="K47" s="123">
        <f t="shared" si="4"/>
        <v>0</v>
      </c>
      <c r="L47" s="83"/>
      <c r="M47" s="84"/>
      <c r="N47" s="151"/>
      <c r="O47" s="85"/>
      <c r="P47" s="86"/>
      <c r="Q47" s="87"/>
      <c r="R47" s="88"/>
      <c r="S47" s="89"/>
      <c r="T47" s="90"/>
      <c r="U47" s="91"/>
      <c r="V47" s="92"/>
      <c r="W47" s="92"/>
      <c r="X47" s="92"/>
      <c r="Y47" s="92"/>
      <c r="Z47" s="92"/>
      <c r="AA47" s="92"/>
      <c r="AB47" s="92"/>
      <c r="AC47" s="92"/>
      <c r="AD47" s="93"/>
      <c r="AE47" s="92"/>
      <c r="AF47" s="92"/>
      <c r="AG47" s="92"/>
      <c r="AH47" s="92"/>
      <c r="AI47" s="92"/>
      <c r="AJ47" s="92"/>
      <c r="AK47" s="92"/>
      <c r="AL47" s="93"/>
      <c r="AM47" s="92"/>
      <c r="AN47" s="92"/>
      <c r="AO47" s="92"/>
      <c r="AP47" s="92"/>
      <c r="AQ47" s="92"/>
      <c r="AR47" s="92"/>
      <c r="AS47" s="92"/>
      <c r="AT47" s="92"/>
      <c r="AU47" s="95"/>
      <c r="AV47" s="35"/>
      <c r="AW47" s="35"/>
      <c r="AX47" s="35"/>
      <c r="AY47" s="35"/>
      <c r="AZ47" s="35"/>
      <c r="BA47" s="35"/>
      <c r="BB47" s="35"/>
      <c r="BC47" s="35"/>
      <c r="BD47" s="35"/>
      <c r="BE47" s="35"/>
      <c r="BF47" s="35"/>
      <c r="BG47" s="35"/>
      <c r="BH47" s="35"/>
      <c r="BI47" s="35"/>
      <c r="BJ47" s="35"/>
      <c r="BK47" s="35"/>
      <c r="BL47" s="35"/>
      <c r="BM47" s="35"/>
      <c r="BN47" s="35"/>
      <c r="BO47" s="35"/>
    </row>
    <row r="48" spans="1:67" ht="28.5" customHeight="1" outlineLevel="1" thickBot="1" x14ac:dyDescent="0.35">
      <c r="A48" s="63"/>
      <c r="B48" s="96"/>
      <c r="C48" s="97"/>
      <c r="D48" s="97"/>
      <c r="E48" s="173"/>
      <c r="F48" s="98"/>
      <c r="G48" s="99"/>
      <c r="H48" s="97"/>
      <c r="I48" s="97"/>
      <c r="J48" s="97"/>
      <c r="K48" s="154">
        <f t="shared" si="4"/>
        <v>0</v>
      </c>
      <c r="L48" s="100"/>
      <c r="M48" s="101"/>
      <c r="N48" s="152"/>
      <c r="O48" s="102"/>
      <c r="P48" s="103"/>
      <c r="Q48" s="104"/>
      <c r="R48" s="105"/>
      <c r="S48" s="106"/>
      <c r="T48" s="107"/>
      <c r="U48" s="108"/>
      <c r="V48" s="109"/>
      <c r="W48" s="109"/>
      <c r="X48" s="109"/>
      <c r="Y48" s="109"/>
      <c r="Z48" s="109"/>
      <c r="AA48" s="109"/>
      <c r="AB48" s="109"/>
      <c r="AC48" s="109"/>
      <c r="AD48" s="109"/>
      <c r="AE48" s="110"/>
      <c r="AF48" s="109"/>
      <c r="AG48" s="109"/>
      <c r="AH48" s="109"/>
      <c r="AI48" s="109"/>
      <c r="AJ48" s="109"/>
      <c r="AK48" s="109"/>
      <c r="AL48" s="109"/>
      <c r="AM48" s="110"/>
      <c r="AN48" s="109"/>
      <c r="AO48" s="109"/>
      <c r="AP48" s="109"/>
      <c r="AQ48" s="109"/>
      <c r="AR48" s="109"/>
      <c r="AS48" s="109"/>
      <c r="AT48" s="110"/>
      <c r="AU48" s="111"/>
      <c r="AV48" s="35"/>
      <c r="AW48" s="35"/>
      <c r="AX48" s="35"/>
      <c r="AY48" s="35"/>
      <c r="AZ48" s="35"/>
      <c r="BA48" s="35"/>
      <c r="BB48" s="35"/>
      <c r="BC48" s="35"/>
      <c r="BD48" s="35"/>
      <c r="BE48" s="35"/>
      <c r="BF48" s="35"/>
      <c r="BG48" s="35"/>
      <c r="BH48" s="35"/>
      <c r="BI48" s="35"/>
      <c r="BJ48" s="35"/>
      <c r="BK48" s="35"/>
      <c r="BL48" s="35"/>
      <c r="BM48" s="35"/>
      <c r="BN48" s="35"/>
      <c r="BO48" s="35"/>
    </row>
    <row r="49" spans="1:67" ht="69" customHeight="1" outlineLevel="1" thickBot="1" x14ac:dyDescent="0.35">
      <c r="B49" s="258" t="s">
        <v>131</v>
      </c>
      <c r="C49" s="259"/>
      <c r="D49" s="260"/>
      <c r="E49" s="64"/>
      <c r="F49" s="230"/>
      <c r="G49" s="25"/>
      <c r="H49" s="25"/>
      <c r="I49" s="25"/>
      <c r="J49" s="25"/>
      <c r="K49" s="125"/>
      <c r="L49" s="112"/>
      <c r="M49" s="113"/>
      <c r="N49" s="113"/>
      <c r="O49" s="113"/>
      <c r="P49" s="25"/>
      <c r="Q49" s="25"/>
      <c r="R49" s="25"/>
      <c r="S49" s="25"/>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35"/>
      <c r="AW49" s="35"/>
      <c r="AX49" s="35"/>
      <c r="AY49" s="35"/>
      <c r="AZ49" s="35"/>
      <c r="BA49" s="35"/>
      <c r="BB49" s="35"/>
      <c r="BC49" s="35"/>
      <c r="BD49" s="35"/>
      <c r="BE49" s="35"/>
      <c r="BF49" s="35"/>
      <c r="BG49" s="35"/>
      <c r="BH49" s="35"/>
      <c r="BI49" s="35"/>
      <c r="BJ49" s="35"/>
      <c r="BK49" s="35"/>
      <c r="BL49" s="35"/>
      <c r="BM49" s="35"/>
      <c r="BN49" s="35"/>
      <c r="BO49" s="35"/>
    </row>
    <row r="50" spans="1:67" ht="28.5" customHeight="1" x14ac:dyDescent="0.3">
      <c r="A50" s="63"/>
      <c r="B50" s="67" t="s">
        <v>35</v>
      </c>
      <c r="C50" s="261" t="s">
        <v>15</v>
      </c>
      <c r="D50" s="261"/>
      <c r="E50" s="68"/>
      <c r="F50" s="68"/>
      <c r="G50" s="69"/>
      <c r="H50" s="70"/>
      <c r="I50" s="70"/>
      <c r="J50" s="70"/>
      <c r="K50" s="122">
        <f>+SUM(K51:K57)</f>
        <v>0</v>
      </c>
      <c r="L50" s="71"/>
      <c r="M50" s="127">
        <f>SUM(M51:M57)</f>
        <v>0</v>
      </c>
      <c r="N50" s="127">
        <f>SUM(N51:N57)</f>
        <v>0</v>
      </c>
      <c r="O50" s="128">
        <f>SUM(O51:O57)</f>
        <v>0</v>
      </c>
      <c r="P50" s="72"/>
      <c r="Q50" s="73"/>
      <c r="R50" s="74"/>
      <c r="S50" s="75"/>
      <c r="T50" s="76"/>
      <c r="U50" s="77"/>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4"/>
      <c r="AV50" s="35"/>
      <c r="AW50" s="35"/>
      <c r="AX50" s="35"/>
      <c r="AY50" s="35"/>
      <c r="AZ50" s="35"/>
      <c r="BA50" s="35"/>
      <c r="BB50" s="35"/>
      <c r="BC50" s="35"/>
      <c r="BD50" s="35"/>
      <c r="BE50" s="35"/>
      <c r="BF50" s="35"/>
      <c r="BG50" s="35"/>
      <c r="BH50" s="35"/>
      <c r="BI50" s="35"/>
      <c r="BJ50" s="35"/>
      <c r="BK50" s="35"/>
      <c r="BL50" s="35"/>
      <c r="BM50" s="35"/>
      <c r="BN50" s="35"/>
      <c r="BO50" s="35"/>
    </row>
    <row r="51" spans="1:67" ht="28.5" customHeight="1" outlineLevel="1" x14ac:dyDescent="0.3">
      <c r="A51" s="63"/>
      <c r="B51" s="78"/>
      <c r="C51" s="79"/>
      <c r="D51" s="79"/>
      <c r="E51" s="37"/>
      <c r="F51" s="80"/>
      <c r="G51" s="81"/>
      <c r="H51" s="82"/>
      <c r="I51" s="82"/>
      <c r="J51" s="82"/>
      <c r="K51" s="123">
        <f>I51*J51</f>
        <v>0</v>
      </c>
      <c r="L51" s="83"/>
      <c r="M51" s="84"/>
      <c r="N51" s="151"/>
      <c r="O51" s="85"/>
      <c r="P51" s="86"/>
      <c r="Q51" s="87"/>
      <c r="R51" s="88"/>
      <c r="S51" s="89"/>
      <c r="T51" s="90"/>
      <c r="U51" s="91"/>
      <c r="V51" s="92"/>
      <c r="W51" s="92"/>
      <c r="X51" s="92"/>
      <c r="Y51" s="92"/>
      <c r="Z51" s="92"/>
      <c r="AA51" s="92"/>
      <c r="AB51" s="92"/>
      <c r="AC51" s="93"/>
      <c r="AD51" s="92"/>
      <c r="AE51" s="92"/>
      <c r="AF51" s="92"/>
      <c r="AG51" s="92"/>
      <c r="AH51" s="92"/>
      <c r="AI51" s="92"/>
      <c r="AJ51" s="92"/>
      <c r="AK51" s="93"/>
      <c r="AL51" s="92"/>
      <c r="AM51" s="92"/>
      <c r="AN51" s="92"/>
      <c r="AO51" s="92"/>
      <c r="AP51" s="92"/>
      <c r="AQ51" s="92"/>
      <c r="AR51" s="92"/>
      <c r="AS51" s="93"/>
      <c r="AT51" s="92"/>
      <c r="AU51" s="94"/>
      <c r="AV51" s="35"/>
      <c r="AW51" s="35"/>
      <c r="AX51" s="35"/>
      <c r="AY51" s="35"/>
      <c r="AZ51" s="35"/>
      <c r="BA51" s="35"/>
      <c r="BB51" s="35"/>
      <c r="BC51" s="35"/>
      <c r="BD51" s="35"/>
      <c r="BE51" s="35"/>
      <c r="BF51" s="35"/>
      <c r="BG51" s="35"/>
      <c r="BH51" s="35"/>
      <c r="BI51" s="35"/>
      <c r="BJ51" s="35"/>
      <c r="BK51" s="35"/>
      <c r="BL51" s="35"/>
      <c r="BM51" s="35"/>
      <c r="BN51" s="35"/>
      <c r="BO51" s="35"/>
    </row>
    <row r="52" spans="1:67" ht="28.5" customHeight="1" outlineLevel="1" x14ac:dyDescent="0.3">
      <c r="A52" s="63"/>
      <c r="B52" s="78"/>
      <c r="C52" s="82"/>
      <c r="D52" s="82"/>
      <c r="E52" s="37"/>
      <c r="F52" s="80"/>
      <c r="G52" s="81"/>
      <c r="H52" s="82"/>
      <c r="I52" s="82"/>
      <c r="J52" s="82"/>
      <c r="K52" s="123">
        <f t="shared" ref="K52:K57" si="5">I52*J52</f>
        <v>0</v>
      </c>
      <c r="L52" s="83"/>
      <c r="M52" s="84"/>
      <c r="N52" s="151"/>
      <c r="O52" s="85"/>
      <c r="P52" s="86"/>
      <c r="Q52" s="87"/>
      <c r="R52" s="88"/>
      <c r="S52" s="89"/>
      <c r="T52" s="90"/>
      <c r="U52" s="91"/>
      <c r="V52" s="92"/>
      <c r="W52" s="92"/>
      <c r="X52" s="92"/>
      <c r="Y52" s="92"/>
      <c r="Z52" s="92"/>
      <c r="AA52" s="92"/>
      <c r="AB52" s="92"/>
      <c r="AC52" s="92"/>
      <c r="AD52" s="93"/>
      <c r="AE52" s="92"/>
      <c r="AF52" s="92"/>
      <c r="AG52" s="92"/>
      <c r="AH52" s="92"/>
      <c r="AI52" s="92"/>
      <c r="AJ52" s="92"/>
      <c r="AK52" s="92"/>
      <c r="AL52" s="93"/>
      <c r="AM52" s="92"/>
      <c r="AN52" s="92"/>
      <c r="AO52" s="92"/>
      <c r="AP52" s="92"/>
      <c r="AQ52" s="92"/>
      <c r="AR52" s="92"/>
      <c r="AS52" s="92"/>
      <c r="AT52" s="92"/>
      <c r="AU52" s="95"/>
      <c r="AV52" s="35"/>
      <c r="AW52" s="35"/>
      <c r="AX52" s="35"/>
      <c r="AY52" s="35"/>
      <c r="AZ52" s="35"/>
      <c r="BA52" s="35"/>
      <c r="BB52" s="35"/>
      <c r="BC52" s="35"/>
      <c r="BD52" s="35"/>
      <c r="BE52" s="35"/>
      <c r="BF52" s="35"/>
      <c r="BG52" s="35"/>
      <c r="BH52" s="35"/>
      <c r="BI52" s="35"/>
      <c r="BJ52" s="35"/>
      <c r="BK52" s="35"/>
      <c r="BL52" s="35"/>
      <c r="BM52" s="35"/>
      <c r="BN52" s="35"/>
      <c r="BO52" s="35"/>
    </row>
    <row r="53" spans="1:67" ht="28.5" customHeight="1" outlineLevel="1" x14ac:dyDescent="0.3">
      <c r="A53" s="63"/>
      <c r="B53" s="78"/>
      <c r="C53" s="79"/>
      <c r="D53" s="79"/>
      <c r="E53" s="37"/>
      <c r="F53" s="80"/>
      <c r="G53" s="81"/>
      <c r="H53" s="82"/>
      <c r="I53" s="82"/>
      <c r="J53" s="82"/>
      <c r="K53" s="123">
        <f>I53*J53</f>
        <v>0</v>
      </c>
      <c r="L53" s="83"/>
      <c r="M53" s="84"/>
      <c r="N53" s="151"/>
      <c r="O53" s="85"/>
      <c r="P53" s="86"/>
      <c r="Q53" s="87"/>
      <c r="R53" s="88"/>
      <c r="S53" s="89"/>
      <c r="T53" s="90"/>
      <c r="U53" s="91"/>
      <c r="V53" s="92"/>
      <c r="W53" s="92"/>
      <c r="X53" s="92"/>
      <c r="Y53" s="92"/>
      <c r="Z53" s="92"/>
      <c r="AA53" s="92"/>
      <c r="AB53" s="92"/>
      <c r="AC53" s="93"/>
      <c r="AD53" s="92"/>
      <c r="AE53" s="92"/>
      <c r="AF53" s="92"/>
      <c r="AG53" s="92"/>
      <c r="AH53" s="92"/>
      <c r="AI53" s="92"/>
      <c r="AJ53" s="92"/>
      <c r="AK53" s="93"/>
      <c r="AL53" s="92"/>
      <c r="AM53" s="92"/>
      <c r="AN53" s="92"/>
      <c r="AO53" s="92"/>
      <c r="AP53" s="92"/>
      <c r="AQ53" s="92"/>
      <c r="AR53" s="92"/>
      <c r="AS53" s="93"/>
      <c r="AT53" s="92"/>
      <c r="AU53" s="94"/>
      <c r="AV53" s="35"/>
      <c r="AW53" s="35"/>
      <c r="AX53" s="35"/>
      <c r="AY53" s="35"/>
      <c r="AZ53" s="35"/>
      <c r="BA53" s="35"/>
      <c r="BB53" s="35"/>
      <c r="BC53" s="35"/>
      <c r="BD53" s="35"/>
      <c r="BE53" s="35"/>
      <c r="BF53" s="35"/>
      <c r="BG53" s="35"/>
      <c r="BH53" s="35"/>
      <c r="BI53" s="35"/>
      <c r="BJ53" s="35"/>
      <c r="BK53" s="35"/>
      <c r="BL53" s="35"/>
      <c r="BM53" s="35"/>
      <c r="BN53" s="35"/>
      <c r="BO53" s="35"/>
    </row>
    <row r="54" spans="1:67" ht="28.5" customHeight="1" outlineLevel="1" x14ac:dyDescent="0.3">
      <c r="A54" s="63"/>
      <c r="B54" s="78"/>
      <c r="C54" s="82"/>
      <c r="D54" s="82"/>
      <c r="E54" s="37"/>
      <c r="F54" s="80"/>
      <c r="G54" s="81"/>
      <c r="H54" s="82"/>
      <c r="I54" s="82"/>
      <c r="J54" s="82"/>
      <c r="K54" s="123">
        <f t="shared" si="5"/>
        <v>0</v>
      </c>
      <c r="L54" s="83"/>
      <c r="M54" s="84"/>
      <c r="N54" s="151"/>
      <c r="O54" s="85"/>
      <c r="P54" s="86"/>
      <c r="Q54" s="87"/>
      <c r="R54" s="88"/>
      <c r="S54" s="89"/>
      <c r="T54" s="90"/>
      <c r="U54" s="91"/>
      <c r="V54" s="92"/>
      <c r="W54" s="92"/>
      <c r="X54" s="92"/>
      <c r="Y54" s="92"/>
      <c r="Z54" s="92"/>
      <c r="AA54" s="92"/>
      <c r="AB54" s="92"/>
      <c r="AC54" s="92"/>
      <c r="AD54" s="93"/>
      <c r="AE54" s="92"/>
      <c r="AF54" s="92"/>
      <c r="AG54" s="92"/>
      <c r="AH54" s="92"/>
      <c r="AI54" s="92"/>
      <c r="AJ54" s="92"/>
      <c r="AK54" s="92"/>
      <c r="AL54" s="93"/>
      <c r="AM54" s="92"/>
      <c r="AN54" s="92"/>
      <c r="AO54" s="92"/>
      <c r="AP54" s="92"/>
      <c r="AQ54" s="92"/>
      <c r="AR54" s="92"/>
      <c r="AS54" s="92"/>
      <c r="AT54" s="92"/>
      <c r="AU54" s="95"/>
      <c r="AV54" s="35"/>
      <c r="AW54" s="35"/>
      <c r="AX54" s="35"/>
      <c r="AY54" s="35"/>
      <c r="AZ54" s="35"/>
      <c r="BA54" s="35"/>
      <c r="BB54" s="35"/>
      <c r="BC54" s="35"/>
      <c r="BD54" s="35"/>
      <c r="BE54" s="35"/>
      <c r="BF54" s="35"/>
      <c r="BG54" s="35"/>
      <c r="BH54" s="35"/>
      <c r="BI54" s="35"/>
      <c r="BJ54" s="35"/>
      <c r="BK54" s="35"/>
      <c r="BL54" s="35"/>
      <c r="BM54" s="35"/>
      <c r="BN54" s="35"/>
      <c r="BO54" s="35"/>
    </row>
    <row r="55" spans="1:67" ht="28.5" customHeight="1" outlineLevel="1" x14ac:dyDescent="0.3">
      <c r="A55" s="63"/>
      <c r="B55" s="78"/>
      <c r="C55" s="79"/>
      <c r="D55" s="79"/>
      <c r="E55" s="37"/>
      <c r="F55" s="80"/>
      <c r="G55" s="81"/>
      <c r="H55" s="82"/>
      <c r="I55" s="82"/>
      <c r="J55" s="82"/>
      <c r="K55" s="123">
        <f t="shared" si="5"/>
        <v>0</v>
      </c>
      <c r="L55" s="83"/>
      <c r="M55" s="84"/>
      <c r="N55" s="151"/>
      <c r="O55" s="85"/>
      <c r="P55" s="86"/>
      <c r="Q55" s="87"/>
      <c r="R55" s="88"/>
      <c r="S55" s="89"/>
      <c r="T55" s="90"/>
      <c r="U55" s="91"/>
      <c r="V55" s="92"/>
      <c r="W55" s="92"/>
      <c r="X55" s="92"/>
      <c r="Y55" s="92"/>
      <c r="Z55" s="92"/>
      <c r="AA55" s="92"/>
      <c r="AB55" s="92"/>
      <c r="AC55" s="93"/>
      <c r="AD55" s="92"/>
      <c r="AE55" s="92"/>
      <c r="AF55" s="92"/>
      <c r="AG55" s="92"/>
      <c r="AH55" s="92"/>
      <c r="AI55" s="92"/>
      <c r="AJ55" s="92"/>
      <c r="AK55" s="93"/>
      <c r="AL55" s="92"/>
      <c r="AM55" s="92"/>
      <c r="AN55" s="92"/>
      <c r="AO55" s="92"/>
      <c r="AP55" s="92"/>
      <c r="AQ55" s="92"/>
      <c r="AR55" s="92"/>
      <c r="AS55" s="93"/>
      <c r="AT55" s="92"/>
      <c r="AU55" s="94"/>
      <c r="AV55" s="35"/>
      <c r="AW55" s="35"/>
      <c r="AX55" s="35"/>
      <c r="AY55" s="35"/>
      <c r="AZ55" s="35"/>
      <c r="BA55" s="35"/>
      <c r="BB55" s="35"/>
      <c r="BC55" s="35"/>
      <c r="BD55" s="35"/>
      <c r="BE55" s="35"/>
      <c r="BF55" s="35"/>
      <c r="BG55" s="35"/>
      <c r="BH55" s="35"/>
      <c r="BI55" s="35"/>
      <c r="BJ55" s="35"/>
      <c r="BK55" s="35"/>
      <c r="BL55" s="35"/>
      <c r="BM55" s="35"/>
      <c r="BN55" s="35"/>
      <c r="BO55" s="35"/>
    </row>
    <row r="56" spans="1:67" ht="28.5" customHeight="1" outlineLevel="1" x14ac:dyDescent="0.3">
      <c r="A56" s="63"/>
      <c r="B56" s="78"/>
      <c r="C56" s="82"/>
      <c r="D56" s="82"/>
      <c r="E56" s="37"/>
      <c r="F56" s="80"/>
      <c r="G56" s="81"/>
      <c r="H56" s="82"/>
      <c r="I56" s="82"/>
      <c r="J56" s="82"/>
      <c r="K56" s="123">
        <f t="shared" si="5"/>
        <v>0</v>
      </c>
      <c r="L56" s="83"/>
      <c r="M56" s="84"/>
      <c r="N56" s="151"/>
      <c r="O56" s="85"/>
      <c r="P56" s="86"/>
      <c r="Q56" s="87"/>
      <c r="R56" s="88"/>
      <c r="S56" s="89"/>
      <c r="T56" s="90"/>
      <c r="U56" s="91"/>
      <c r="V56" s="92"/>
      <c r="W56" s="92"/>
      <c r="X56" s="92"/>
      <c r="Y56" s="92"/>
      <c r="Z56" s="92"/>
      <c r="AA56" s="92"/>
      <c r="AB56" s="92"/>
      <c r="AC56" s="92"/>
      <c r="AD56" s="93"/>
      <c r="AE56" s="92"/>
      <c r="AF56" s="92"/>
      <c r="AG56" s="92"/>
      <c r="AH56" s="92"/>
      <c r="AI56" s="92"/>
      <c r="AJ56" s="92"/>
      <c r="AK56" s="92"/>
      <c r="AL56" s="93"/>
      <c r="AM56" s="92"/>
      <c r="AN56" s="92"/>
      <c r="AO56" s="92"/>
      <c r="AP56" s="92"/>
      <c r="AQ56" s="92"/>
      <c r="AR56" s="92"/>
      <c r="AS56" s="92"/>
      <c r="AT56" s="92"/>
      <c r="AU56" s="95"/>
      <c r="AV56" s="35"/>
      <c r="AW56" s="35"/>
      <c r="AX56" s="35"/>
      <c r="AY56" s="35"/>
      <c r="AZ56" s="35"/>
      <c r="BA56" s="35"/>
      <c r="BB56" s="35"/>
      <c r="BC56" s="35"/>
      <c r="BD56" s="35"/>
      <c r="BE56" s="35"/>
      <c r="BF56" s="35"/>
      <c r="BG56" s="35"/>
      <c r="BH56" s="35"/>
      <c r="BI56" s="35"/>
      <c r="BJ56" s="35"/>
      <c r="BK56" s="35"/>
      <c r="BL56" s="35"/>
      <c r="BM56" s="35"/>
      <c r="BN56" s="35"/>
      <c r="BO56" s="35"/>
    </row>
    <row r="57" spans="1:67" ht="28.5" customHeight="1" outlineLevel="1" thickBot="1" x14ac:dyDescent="0.35">
      <c r="A57" s="63"/>
      <c r="B57" s="96"/>
      <c r="C57" s="97"/>
      <c r="D57" s="97"/>
      <c r="E57" s="173"/>
      <c r="F57" s="98"/>
      <c r="G57" s="99"/>
      <c r="H57" s="97"/>
      <c r="I57" s="97"/>
      <c r="J57" s="97"/>
      <c r="K57" s="154">
        <f t="shared" si="5"/>
        <v>0</v>
      </c>
      <c r="L57" s="100"/>
      <c r="M57" s="101"/>
      <c r="N57" s="152"/>
      <c r="O57" s="102"/>
      <c r="P57" s="103"/>
      <c r="Q57" s="104"/>
      <c r="R57" s="105"/>
      <c r="S57" s="106"/>
      <c r="T57" s="107"/>
      <c r="U57" s="108"/>
      <c r="V57" s="109"/>
      <c r="W57" s="109"/>
      <c r="X57" s="109"/>
      <c r="Y57" s="109"/>
      <c r="Z57" s="109"/>
      <c r="AA57" s="109"/>
      <c r="AB57" s="109"/>
      <c r="AC57" s="109"/>
      <c r="AD57" s="109"/>
      <c r="AE57" s="110"/>
      <c r="AF57" s="109"/>
      <c r="AG57" s="109"/>
      <c r="AH57" s="109"/>
      <c r="AI57" s="109"/>
      <c r="AJ57" s="109"/>
      <c r="AK57" s="109"/>
      <c r="AL57" s="109"/>
      <c r="AM57" s="110"/>
      <c r="AN57" s="109"/>
      <c r="AO57" s="109"/>
      <c r="AP57" s="109"/>
      <c r="AQ57" s="109"/>
      <c r="AR57" s="109"/>
      <c r="AS57" s="109"/>
      <c r="AT57" s="110"/>
      <c r="AU57" s="111"/>
      <c r="AV57" s="35"/>
      <c r="AW57" s="35"/>
      <c r="AX57" s="35"/>
      <c r="AY57" s="35"/>
      <c r="AZ57" s="35"/>
      <c r="BA57" s="35"/>
      <c r="BB57" s="35"/>
      <c r="BC57" s="35"/>
      <c r="BD57" s="35"/>
      <c r="BE57" s="35"/>
      <c r="BF57" s="35"/>
      <c r="BG57" s="35"/>
      <c r="BH57" s="35"/>
      <c r="BI57" s="35"/>
      <c r="BJ57" s="35"/>
      <c r="BK57" s="35"/>
      <c r="BL57" s="35"/>
      <c r="BM57" s="35"/>
      <c r="BN57" s="35"/>
      <c r="BO57" s="35"/>
    </row>
    <row r="58" spans="1:67" ht="71.25" customHeight="1" outlineLevel="1" thickBot="1" x14ac:dyDescent="0.35">
      <c r="B58" s="258" t="s">
        <v>132</v>
      </c>
      <c r="C58" s="259"/>
      <c r="D58" s="260"/>
      <c r="E58" s="64"/>
      <c r="F58" s="230"/>
      <c r="G58" s="25"/>
      <c r="H58" s="25"/>
      <c r="I58" s="25"/>
      <c r="J58" s="25"/>
      <c r="K58" s="125"/>
      <c r="L58" s="112"/>
      <c r="M58" s="113"/>
      <c r="N58" s="113"/>
      <c r="O58" s="113"/>
      <c r="P58" s="25"/>
      <c r="Q58" s="25"/>
      <c r="R58" s="25"/>
      <c r="S58" s="25"/>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35"/>
      <c r="AW58" s="35"/>
      <c r="AX58" s="35"/>
      <c r="AY58" s="35"/>
      <c r="AZ58" s="35"/>
      <c r="BA58" s="35"/>
      <c r="BB58" s="35"/>
      <c r="BC58" s="35"/>
      <c r="BD58" s="35"/>
      <c r="BE58" s="35"/>
      <c r="BF58" s="35"/>
      <c r="BG58" s="35"/>
      <c r="BH58" s="35"/>
      <c r="BI58" s="35"/>
      <c r="BJ58" s="35"/>
      <c r="BK58" s="35"/>
      <c r="BL58" s="35"/>
      <c r="BM58" s="35"/>
      <c r="BN58" s="35"/>
      <c r="BO58" s="35"/>
    </row>
    <row r="59" spans="1:67" ht="28.5" customHeight="1" x14ac:dyDescent="0.3">
      <c r="A59" s="63"/>
      <c r="B59" s="67" t="s">
        <v>36</v>
      </c>
      <c r="C59" s="261" t="s">
        <v>15</v>
      </c>
      <c r="D59" s="261"/>
      <c r="E59" s="68"/>
      <c r="F59" s="68"/>
      <c r="G59" s="69"/>
      <c r="H59" s="70"/>
      <c r="I59" s="70"/>
      <c r="J59" s="70"/>
      <c r="K59" s="122">
        <f>+SUM(K60:K66)</f>
        <v>0</v>
      </c>
      <c r="L59" s="71"/>
      <c r="M59" s="127">
        <f>SUM(M60:M66)</f>
        <v>0</v>
      </c>
      <c r="N59" s="127">
        <f>SUM(N60:N66)</f>
        <v>0</v>
      </c>
      <c r="O59" s="128">
        <f>SUM(O60:O66)</f>
        <v>0</v>
      </c>
      <c r="P59" s="72"/>
      <c r="Q59" s="73"/>
      <c r="R59" s="74"/>
      <c r="S59" s="75"/>
      <c r="T59" s="76"/>
      <c r="U59" s="77"/>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4"/>
      <c r="AV59" s="35"/>
      <c r="AW59" s="35"/>
      <c r="AX59" s="35"/>
      <c r="AY59" s="35"/>
      <c r="AZ59" s="35"/>
      <c r="BA59" s="35"/>
      <c r="BB59" s="35"/>
      <c r="BC59" s="35"/>
      <c r="BD59" s="35"/>
      <c r="BE59" s="35"/>
      <c r="BF59" s="35"/>
      <c r="BG59" s="35"/>
      <c r="BH59" s="35"/>
      <c r="BI59" s="35"/>
      <c r="BJ59" s="35"/>
      <c r="BK59" s="35"/>
      <c r="BL59" s="35"/>
      <c r="BM59" s="35"/>
      <c r="BN59" s="35"/>
      <c r="BO59" s="35"/>
    </row>
    <row r="60" spans="1:67" ht="28.5" customHeight="1" outlineLevel="1" x14ac:dyDescent="0.3">
      <c r="A60" s="63"/>
      <c r="B60" s="78"/>
      <c r="C60" s="79"/>
      <c r="D60" s="79"/>
      <c r="E60" s="37"/>
      <c r="F60" s="80"/>
      <c r="G60" s="81"/>
      <c r="H60" s="82"/>
      <c r="I60" s="82"/>
      <c r="J60" s="82"/>
      <c r="K60" s="123">
        <f>I60*J60</f>
        <v>0</v>
      </c>
      <c r="L60" s="83"/>
      <c r="M60" s="84"/>
      <c r="N60" s="151"/>
      <c r="O60" s="85"/>
      <c r="P60" s="86"/>
      <c r="Q60" s="87"/>
      <c r="R60" s="88"/>
      <c r="S60" s="89"/>
      <c r="T60" s="90"/>
      <c r="U60" s="91"/>
      <c r="V60" s="92"/>
      <c r="W60" s="92"/>
      <c r="X60" s="92"/>
      <c r="Y60" s="92"/>
      <c r="Z60" s="92"/>
      <c r="AA60" s="92"/>
      <c r="AB60" s="92"/>
      <c r="AC60" s="93"/>
      <c r="AD60" s="92"/>
      <c r="AE60" s="92"/>
      <c r="AF60" s="92"/>
      <c r="AG60" s="92"/>
      <c r="AH60" s="92"/>
      <c r="AI60" s="92"/>
      <c r="AJ60" s="92"/>
      <c r="AK60" s="93"/>
      <c r="AL60" s="92"/>
      <c r="AM60" s="92"/>
      <c r="AN60" s="92"/>
      <c r="AO60" s="92"/>
      <c r="AP60" s="92"/>
      <c r="AQ60" s="92"/>
      <c r="AR60" s="92"/>
      <c r="AS60" s="93"/>
      <c r="AT60" s="92"/>
      <c r="AU60" s="94"/>
      <c r="AV60" s="35"/>
      <c r="AW60" s="35"/>
      <c r="AX60" s="35"/>
      <c r="AY60" s="35"/>
      <c r="AZ60" s="35"/>
      <c r="BA60" s="35"/>
      <c r="BB60" s="35"/>
      <c r="BC60" s="35"/>
      <c r="BD60" s="35"/>
      <c r="BE60" s="35"/>
      <c r="BF60" s="35"/>
      <c r="BG60" s="35"/>
      <c r="BH60" s="35"/>
      <c r="BI60" s="35"/>
      <c r="BJ60" s="35"/>
      <c r="BK60" s="35"/>
      <c r="BL60" s="35"/>
      <c r="BM60" s="35"/>
      <c r="BN60" s="35"/>
      <c r="BO60" s="35"/>
    </row>
    <row r="61" spans="1:67" ht="28.5" customHeight="1" outlineLevel="1" x14ac:dyDescent="0.3">
      <c r="A61" s="63"/>
      <c r="B61" s="78"/>
      <c r="C61" s="82"/>
      <c r="D61" s="82"/>
      <c r="E61" s="37"/>
      <c r="F61" s="80"/>
      <c r="G61" s="81"/>
      <c r="H61" s="82"/>
      <c r="I61" s="82"/>
      <c r="J61" s="82"/>
      <c r="K61" s="123">
        <f t="shared" ref="K61:K66" si="6">I61*J61</f>
        <v>0</v>
      </c>
      <c r="L61" s="83"/>
      <c r="M61" s="84"/>
      <c r="N61" s="151"/>
      <c r="O61" s="85"/>
      <c r="P61" s="86"/>
      <c r="Q61" s="87"/>
      <c r="R61" s="88"/>
      <c r="S61" s="89"/>
      <c r="T61" s="90"/>
      <c r="U61" s="91"/>
      <c r="V61" s="92"/>
      <c r="W61" s="92"/>
      <c r="X61" s="92"/>
      <c r="Y61" s="92"/>
      <c r="Z61" s="92"/>
      <c r="AA61" s="92"/>
      <c r="AB61" s="92"/>
      <c r="AC61" s="92"/>
      <c r="AD61" s="93"/>
      <c r="AE61" s="92"/>
      <c r="AF61" s="92"/>
      <c r="AG61" s="92"/>
      <c r="AH61" s="92"/>
      <c r="AI61" s="92"/>
      <c r="AJ61" s="92"/>
      <c r="AK61" s="92"/>
      <c r="AL61" s="93"/>
      <c r="AM61" s="92"/>
      <c r="AN61" s="92"/>
      <c r="AO61" s="92"/>
      <c r="AP61" s="92"/>
      <c r="AQ61" s="92"/>
      <c r="AR61" s="92"/>
      <c r="AS61" s="92"/>
      <c r="AT61" s="92"/>
      <c r="AU61" s="95"/>
      <c r="AV61" s="35"/>
      <c r="AW61" s="35"/>
      <c r="AX61" s="35"/>
      <c r="AY61" s="35"/>
      <c r="AZ61" s="35"/>
      <c r="BA61" s="35"/>
      <c r="BB61" s="35"/>
      <c r="BC61" s="35"/>
      <c r="BD61" s="35"/>
      <c r="BE61" s="35"/>
      <c r="BF61" s="35"/>
      <c r="BG61" s="35"/>
      <c r="BH61" s="35"/>
      <c r="BI61" s="35"/>
      <c r="BJ61" s="35"/>
      <c r="BK61" s="35"/>
      <c r="BL61" s="35"/>
      <c r="BM61" s="35"/>
      <c r="BN61" s="35"/>
      <c r="BO61" s="35"/>
    </row>
    <row r="62" spans="1:67" ht="28.5" customHeight="1" outlineLevel="1" x14ac:dyDescent="0.3">
      <c r="A62" s="63"/>
      <c r="B62" s="78"/>
      <c r="C62" s="79"/>
      <c r="D62" s="79"/>
      <c r="E62" s="37"/>
      <c r="F62" s="80"/>
      <c r="G62" s="81"/>
      <c r="H62" s="82"/>
      <c r="I62" s="82"/>
      <c r="J62" s="82"/>
      <c r="K62" s="123">
        <f t="shared" si="6"/>
        <v>0</v>
      </c>
      <c r="L62" s="83"/>
      <c r="M62" s="84"/>
      <c r="N62" s="151"/>
      <c r="O62" s="85"/>
      <c r="P62" s="86"/>
      <c r="Q62" s="87"/>
      <c r="R62" s="88"/>
      <c r="S62" s="89"/>
      <c r="T62" s="90"/>
      <c r="U62" s="91"/>
      <c r="V62" s="92"/>
      <c r="W62" s="92"/>
      <c r="X62" s="92"/>
      <c r="Y62" s="92"/>
      <c r="Z62" s="92"/>
      <c r="AA62" s="92"/>
      <c r="AB62" s="92"/>
      <c r="AC62" s="93"/>
      <c r="AD62" s="92"/>
      <c r="AE62" s="92"/>
      <c r="AF62" s="92"/>
      <c r="AG62" s="92"/>
      <c r="AH62" s="92"/>
      <c r="AI62" s="92"/>
      <c r="AJ62" s="92"/>
      <c r="AK62" s="93"/>
      <c r="AL62" s="92"/>
      <c r="AM62" s="92"/>
      <c r="AN62" s="92"/>
      <c r="AO62" s="92"/>
      <c r="AP62" s="92"/>
      <c r="AQ62" s="92"/>
      <c r="AR62" s="92"/>
      <c r="AS62" s="93"/>
      <c r="AT62" s="92"/>
      <c r="AU62" s="94"/>
      <c r="AV62" s="35"/>
      <c r="AW62" s="35"/>
      <c r="AX62" s="35"/>
      <c r="AY62" s="35"/>
      <c r="AZ62" s="35"/>
      <c r="BA62" s="35"/>
      <c r="BB62" s="35"/>
      <c r="BC62" s="35"/>
      <c r="BD62" s="35"/>
      <c r="BE62" s="35"/>
      <c r="BF62" s="35"/>
      <c r="BG62" s="35"/>
      <c r="BH62" s="35"/>
      <c r="BI62" s="35"/>
      <c r="BJ62" s="35"/>
      <c r="BK62" s="35"/>
      <c r="BL62" s="35"/>
      <c r="BM62" s="35"/>
      <c r="BN62" s="35"/>
      <c r="BO62" s="35"/>
    </row>
    <row r="63" spans="1:67" ht="28.5" customHeight="1" outlineLevel="1" x14ac:dyDescent="0.3">
      <c r="A63" s="63"/>
      <c r="B63" s="78"/>
      <c r="C63" s="82"/>
      <c r="D63" s="82"/>
      <c r="E63" s="37"/>
      <c r="F63" s="80"/>
      <c r="G63" s="81"/>
      <c r="H63" s="82"/>
      <c r="I63" s="82"/>
      <c r="J63" s="82"/>
      <c r="K63" s="123">
        <f>I63*J63</f>
        <v>0</v>
      </c>
      <c r="L63" s="83"/>
      <c r="M63" s="84"/>
      <c r="N63" s="151"/>
      <c r="O63" s="85"/>
      <c r="P63" s="86"/>
      <c r="Q63" s="87"/>
      <c r="R63" s="88"/>
      <c r="S63" s="89"/>
      <c r="T63" s="90"/>
      <c r="U63" s="91"/>
      <c r="V63" s="92"/>
      <c r="W63" s="92"/>
      <c r="X63" s="92"/>
      <c r="Y63" s="92"/>
      <c r="Z63" s="92"/>
      <c r="AA63" s="92"/>
      <c r="AB63" s="92"/>
      <c r="AC63" s="92"/>
      <c r="AD63" s="93"/>
      <c r="AE63" s="92"/>
      <c r="AF63" s="92"/>
      <c r="AG63" s="92"/>
      <c r="AH63" s="92"/>
      <c r="AI63" s="92"/>
      <c r="AJ63" s="92"/>
      <c r="AK63" s="92"/>
      <c r="AL63" s="93"/>
      <c r="AM63" s="92"/>
      <c r="AN63" s="92"/>
      <c r="AO63" s="92"/>
      <c r="AP63" s="92"/>
      <c r="AQ63" s="92"/>
      <c r="AR63" s="92"/>
      <c r="AS63" s="92"/>
      <c r="AT63" s="92"/>
      <c r="AU63" s="95"/>
      <c r="AV63" s="35"/>
      <c r="AW63" s="35"/>
      <c r="AX63" s="35"/>
      <c r="AY63" s="35"/>
      <c r="AZ63" s="35"/>
      <c r="BA63" s="35"/>
      <c r="BB63" s="35"/>
      <c r="BC63" s="35"/>
      <c r="BD63" s="35"/>
      <c r="BE63" s="35"/>
      <c r="BF63" s="35"/>
      <c r="BG63" s="35"/>
      <c r="BH63" s="35"/>
      <c r="BI63" s="35"/>
      <c r="BJ63" s="35"/>
      <c r="BK63" s="35"/>
      <c r="BL63" s="35"/>
      <c r="BM63" s="35"/>
      <c r="BN63" s="35"/>
      <c r="BO63" s="35"/>
    </row>
    <row r="64" spans="1:67" ht="28.5" customHeight="1" outlineLevel="1" x14ac:dyDescent="0.3">
      <c r="A64" s="63"/>
      <c r="B64" s="78"/>
      <c r="C64" s="79"/>
      <c r="D64" s="79"/>
      <c r="E64" s="37"/>
      <c r="F64" s="80"/>
      <c r="G64" s="81"/>
      <c r="H64" s="82"/>
      <c r="I64" s="82"/>
      <c r="J64" s="82"/>
      <c r="K64" s="123">
        <f t="shared" si="6"/>
        <v>0</v>
      </c>
      <c r="L64" s="83"/>
      <c r="M64" s="84"/>
      <c r="N64" s="151"/>
      <c r="O64" s="85"/>
      <c r="P64" s="86"/>
      <c r="Q64" s="87"/>
      <c r="R64" s="88"/>
      <c r="S64" s="89"/>
      <c r="T64" s="90"/>
      <c r="U64" s="91"/>
      <c r="V64" s="92"/>
      <c r="W64" s="92"/>
      <c r="X64" s="92"/>
      <c r="Y64" s="92"/>
      <c r="Z64" s="92"/>
      <c r="AA64" s="92"/>
      <c r="AB64" s="92"/>
      <c r="AC64" s="93"/>
      <c r="AD64" s="92"/>
      <c r="AE64" s="92"/>
      <c r="AF64" s="92"/>
      <c r="AG64" s="92"/>
      <c r="AH64" s="92"/>
      <c r="AI64" s="92"/>
      <c r="AJ64" s="92"/>
      <c r="AK64" s="93"/>
      <c r="AL64" s="92"/>
      <c r="AM64" s="92"/>
      <c r="AN64" s="92"/>
      <c r="AO64" s="92"/>
      <c r="AP64" s="92"/>
      <c r="AQ64" s="92"/>
      <c r="AR64" s="92"/>
      <c r="AS64" s="93"/>
      <c r="AT64" s="92"/>
      <c r="AU64" s="94"/>
      <c r="AV64" s="35"/>
      <c r="AW64" s="35"/>
      <c r="AX64" s="35"/>
      <c r="AY64" s="35"/>
      <c r="AZ64" s="35"/>
      <c r="BA64" s="35"/>
      <c r="BB64" s="35"/>
      <c r="BC64" s="35"/>
      <c r="BD64" s="35"/>
      <c r="BE64" s="35"/>
      <c r="BF64" s="35"/>
      <c r="BG64" s="35"/>
      <c r="BH64" s="35"/>
      <c r="BI64" s="35"/>
      <c r="BJ64" s="35"/>
      <c r="BK64" s="35"/>
      <c r="BL64" s="35"/>
      <c r="BM64" s="35"/>
      <c r="BN64" s="35"/>
      <c r="BO64" s="35"/>
    </row>
    <row r="65" spans="1:67" ht="28.5" customHeight="1" outlineLevel="1" x14ac:dyDescent="0.3">
      <c r="A65" s="63"/>
      <c r="B65" s="78"/>
      <c r="C65" s="82"/>
      <c r="D65" s="82"/>
      <c r="E65" s="37"/>
      <c r="F65" s="80"/>
      <c r="G65" s="81"/>
      <c r="H65" s="82"/>
      <c r="I65" s="82"/>
      <c r="J65" s="82"/>
      <c r="K65" s="123">
        <f t="shared" si="6"/>
        <v>0</v>
      </c>
      <c r="L65" s="83"/>
      <c r="M65" s="84"/>
      <c r="N65" s="151"/>
      <c r="O65" s="85"/>
      <c r="P65" s="86"/>
      <c r="Q65" s="87"/>
      <c r="R65" s="88"/>
      <c r="S65" s="89"/>
      <c r="T65" s="90"/>
      <c r="U65" s="91"/>
      <c r="V65" s="92"/>
      <c r="W65" s="92"/>
      <c r="X65" s="92"/>
      <c r="Y65" s="92"/>
      <c r="Z65" s="92"/>
      <c r="AA65" s="92"/>
      <c r="AB65" s="92"/>
      <c r="AC65" s="92"/>
      <c r="AD65" s="93"/>
      <c r="AE65" s="92"/>
      <c r="AF65" s="92"/>
      <c r="AG65" s="92"/>
      <c r="AH65" s="92"/>
      <c r="AI65" s="92"/>
      <c r="AJ65" s="92"/>
      <c r="AK65" s="92"/>
      <c r="AL65" s="93"/>
      <c r="AM65" s="92"/>
      <c r="AN65" s="92"/>
      <c r="AO65" s="92"/>
      <c r="AP65" s="92"/>
      <c r="AQ65" s="92"/>
      <c r="AR65" s="92"/>
      <c r="AS65" s="92"/>
      <c r="AT65" s="92"/>
      <c r="AU65" s="95"/>
      <c r="AV65" s="35"/>
      <c r="AW65" s="35"/>
      <c r="AX65" s="35"/>
      <c r="AY65" s="35"/>
      <c r="AZ65" s="35"/>
      <c r="BA65" s="35"/>
      <c r="BB65" s="35"/>
      <c r="BC65" s="35"/>
      <c r="BD65" s="35"/>
      <c r="BE65" s="35"/>
      <c r="BF65" s="35"/>
      <c r="BG65" s="35"/>
      <c r="BH65" s="35"/>
      <c r="BI65" s="35"/>
      <c r="BJ65" s="35"/>
      <c r="BK65" s="35"/>
      <c r="BL65" s="35"/>
      <c r="BM65" s="35"/>
      <c r="BN65" s="35"/>
      <c r="BO65" s="35"/>
    </row>
    <row r="66" spans="1:67" ht="28.5" customHeight="1" outlineLevel="1" thickBot="1" x14ac:dyDescent="0.35">
      <c r="A66" s="63"/>
      <c r="B66" s="96"/>
      <c r="C66" s="97"/>
      <c r="D66" s="97"/>
      <c r="E66" s="173"/>
      <c r="F66" s="98"/>
      <c r="G66" s="99"/>
      <c r="H66" s="97"/>
      <c r="I66" s="97"/>
      <c r="J66" s="97"/>
      <c r="K66" s="154">
        <f t="shared" si="6"/>
        <v>0</v>
      </c>
      <c r="L66" s="100"/>
      <c r="M66" s="101"/>
      <c r="N66" s="152"/>
      <c r="O66" s="102"/>
      <c r="P66" s="103"/>
      <c r="Q66" s="104"/>
      <c r="R66" s="105"/>
      <c r="S66" s="106"/>
      <c r="T66" s="107"/>
      <c r="U66" s="108"/>
      <c r="V66" s="109"/>
      <c r="W66" s="109"/>
      <c r="X66" s="109"/>
      <c r="Y66" s="109"/>
      <c r="Z66" s="109"/>
      <c r="AA66" s="109"/>
      <c r="AB66" s="109"/>
      <c r="AC66" s="109"/>
      <c r="AD66" s="109"/>
      <c r="AE66" s="110"/>
      <c r="AF66" s="109"/>
      <c r="AG66" s="109"/>
      <c r="AH66" s="109"/>
      <c r="AI66" s="109"/>
      <c r="AJ66" s="109"/>
      <c r="AK66" s="109"/>
      <c r="AL66" s="109"/>
      <c r="AM66" s="110"/>
      <c r="AN66" s="109"/>
      <c r="AO66" s="109"/>
      <c r="AP66" s="109"/>
      <c r="AQ66" s="109"/>
      <c r="AR66" s="109"/>
      <c r="AS66" s="109"/>
      <c r="AT66" s="110"/>
      <c r="AU66" s="111"/>
      <c r="AV66" s="35"/>
      <c r="AW66" s="35"/>
      <c r="AX66" s="35"/>
      <c r="AY66" s="35"/>
      <c r="AZ66" s="35"/>
      <c r="BA66" s="35"/>
      <c r="BB66" s="35"/>
      <c r="BC66" s="35"/>
      <c r="BD66" s="35"/>
      <c r="BE66" s="35"/>
      <c r="BF66" s="35"/>
      <c r="BG66" s="35"/>
      <c r="BH66" s="35"/>
      <c r="BI66" s="35"/>
      <c r="BJ66" s="35"/>
      <c r="BK66" s="35"/>
      <c r="BL66" s="35"/>
      <c r="BM66" s="35"/>
      <c r="BN66" s="35"/>
      <c r="BO66" s="35"/>
    </row>
    <row r="67" spans="1:67" ht="64.5" customHeight="1" outlineLevel="1" thickBot="1" x14ac:dyDescent="0.35">
      <c r="B67" s="258" t="s">
        <v>133</v>
      </c>
      <c r="C67" s="259"/>
      <c r="D67" s="260"/>
      <c r="E67" s="64"/>
      <c r="F67" s="230"/>
      <c r="G67" s="25"/>
      <c r="H67" s="25"/>
      <c r="I67" s="25"/>
      <c r="J67" s="25"/>
      <c r="K67" s="125"/>
      <c r="L67" s="112"/>
      <c r="M67" s="113"/>
      <c r="N67" s="113"/>
      <c r="O67" s="113"/>
      <c r="P67" s="25"/>
      <c r="Q67" s="25"/>
      <c r="R67" s="25"/>
      <c r="S67" s="25"/>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35"/>
      <c r="AW67" s="35"/>
      <c r="AX67" s="35"/>
      <c r="AY67" s="35"/>
      <c r="AZ67" s="35"/>
      <c r="BA67" s="35"/>
      <c r="BB67" s="35"/>
      <c r="BC67" s="35"/>
      <c r="BD67" s="35"/>
      <c r="BE67" s="35"/>
      <c r="BF67" s="35"/>
      <c r="BG67" s="35"/>
      <c r="BH67" s="35"/>
      <c r="BI67" s="35"/>
      <c r="BJ67" s="35"/>
      <c r="BK67" s="35"/>
      <c r="BL67" s="35"/>
      <c r="BM67" s="35"/>
      <c r="BN67" s="35"/>
      <c r="BO67" s="35"/>
    </row>
    <row r="68" spans="1:67" ht="28.5" customHeight="1" x14ac:dyDescent="0.3">
      <c r="A68" s="63"/>
      <c r="B68" s="67" t="s">
        <v>37</v>
      </c>
      <c r="C68" s="261" t="s">
        <v>15</v>
      </c>
      <c r="D68" s="261"/>
      <c r="E68" s="68"/>
      <c r="F68" s="68"/>
      <c r="G68" s="69"/>
      <c r="H68" s="70"/>
      <c r="I68" s="70"/>
      <c r="J68" s="70"/>
      <c r="K68" s="122">
        <f>+SUM(K69:K75)</f>
        <v>0</v>
      </c>
      <c r="L68" s="71"/>
      <c r="M68" s="127">
        <f>SUM(M69:M75)</f>
        <v>0</v>
      </c>
      <c r="N68" s="127">
        <f>SUM(N69:N75)</f>
        <v>0</v>
      </c>
      <c r="O68" s="128">
        <f>SUM(O69:O75)</f>
        <v>0</v>
      </c>
      <c r="P68" s="72"/>
      <c r="Q68" s="73"/>
      <c r="R68" s="74"/>
      <c r="S68" s="75"/>
      <c r="T68" s="76"/>
      <c r="U68" s="77"/>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4"/>
      <c r="AV68" s="35"/>
      <c r="AW68" s="35"/>
      <c r="AX68" s="35"/>
      <c r="AY68" s="35"/>
      <c r="AZ68" s="35"/>
      <c r="BA68" s="35"/>
      <c r="BB68" s="35"/>
      <c r="BC68" s="35"/>
      <c r="BD68" s="35"/>
      <c r="BE68" s="35"/>
      <c r="BF68" s="35"/>
      <c r="BG68" s="35"/>
      <c r="BH68" s="35"/>
      <c r="BI68" s="35"/>
      <c r="BJ68" s="35"/>
      <c r="BK68" s="35"/>
      <c r="BL68" s="35"/>
      <c r="BM68" s="35"/>
      <c r="BN68" s="35"/>
      <c r="BO68" s="35"/>
    </row>
    <row r="69" spans="1:67" ht="28.5" customHeight="1" outlineLevel="1" x14ac:dyDescent="0.3">
      <c r="A69" s="63"/>
      <c r="B69" s="78"/>
      <c r="C69" s="79"/>
      <c r="D69" s="79"/>
      <c r="E69" s="37"/>
      <c r="F69" s="80"/>
      <c r="G69" s="81"/>
      <c r="H69" s="82"/>
      <c r="I69" s="82"/>
      <c r="J69" s="82"/>
      <c r="K69" s="123">
        <f>I69*J69</f>
        <v>0</v>
      </c>
      <c r="L69" s="83"/>
      <c r="M69" s="84"/>
      <c r="N69" s="151"/>
      <c r="O69" s="85"/>
      <c r="P69" s="86"/>
      <c r="Q69" s="87"/>
      <c r="R69" s="88"/>
      <c r="S69" s="89"/>
      <c r="T69" s="90"/>
      <c r="U69" s="91"/>
      <c r="V69" s="92"/>
      <c r="W69" s="92"/>
      <c r="X69" s="92"/>
      <c r="Y69" s="92"/>
      <c r="Z69" s="92"/>
      <c r="AA69" s="92"/>
      <c r="AB69" s="92"/>
      <c r="AC69" s="93"/>
      <c r="AD69" s="92"/>
      <c r="AE69" s="92"/>
      <c r="AF69" s="92"/>
      <c r="AG69" s="92"/>
      <c r="AH69" s="92"/>
      <c r="AI69" s="92"/>
      <c r="AJ69" s="92"/>
      <c r="AK69" s="93"/>
      <c r="AL69" s="92"/>
      <c r="AM69" s="92"/>
      <c r="AN69" s="92"/>
      <c r="AO69" s="92"/>
      <c r="AP69" s="92"/>
      <c r="AQ69" s="92"/>
      <c r="AR69" s="92"/>
      <c r="AS69" s="93"/>
      <c r="AT69" s="92"/>
      <c r="AU69" s="94"/>
      <c r="AV69" s="35"/>
      <c r="AW69" s="35"/>
      <c r="AX69" s="35"/>
      <c r="AY69" s="35"/>
      <c r="AZ69" s="35"/>
      <c r="BA69" s="35"/>
      <c r="BB69" s="35"/>
      <c r="BC69" s="35"/>
      <c r="BD69" s="35"/>
      <c r="BE69" s="35"/>
      <c r="BF69" s="35"/>
      <c r="BG69" s="35"/>
      <c r="BH69" s="35"/>
      <c r="BI69" s="35"/>
      <c r="BJ69" s="35"/>
      <c r="BK69" s="35"/>
      <c r="BL69" s="35"/>
      <c r="BM69" s="35"/>
      <c r="BN69" s="35"/>
      <c r="BO69" s="35"/>
    </row>
    <row r="70" spans="1:67" ht="28.5" customHeight="1" outlineLevel="1" x14ac:dyDescent="0.3">
      <c r="A70" s="63"/>
      <c r="B70" s="78"/>
      <c r="C70" s="82"/>
      <c r="D70" s="82"/>
      <c r="E70" s="37"/>
      <c r="F70" s="80"/>
      <c r="G70" s="81"/>
      <c r="H70" s="82"/>
      <c r="I70" s="82"/>
      <c r="J70" s="82"/>
      <c r="K70" s="123">
        <f t="shared" ref="K70:K74" si="7">I70*J70</f>
        <v>0</v>
      </c>
      <c r="L70" s="83"/>
      <c r="M70" s="84"/>
      <c r="N70" s="151"/>
      <c r="O70" s="85"/>
      <c r="P70" s="86"/>
      <c r="Q70" s="87"/>
      <c r="R70" s="88"/>
      <c r="S70" s="89"/>
      <c r="T70" s="90"/>
      <c r="U70" s="91"/>
      <c r="V70" s="92"/>
      <c r="W70" s="92"/>
      <c r="X70" s="92"/>
      <c r="Y70" s="92"/>
      <c r="Z70" s="92"/>
      <c r="AA70" s="92"/>
      <c r="AB70" s="92"/>
      <c r="AC70" s="92"/>
      <c r="AD70" s="93"/>
      <c r="AE70" s="92"/>
      <c r="AF70" s="92"/>
      <c r="AG70" s="92"/>
      <c r="AH70" s="92"/>
      <c r="AI70" s="92"/>
      <c r="AJ70" s="92"/>
      <c r="AK70" s="92"/>
      <c r="AL70" s="93"/>
      <c r="AM70" s="92"/>
      <c r="AN70" s="92"/>
      <c r="AO70" s="92"/>
      <c r="AP70" s="92"/>
      <c r="AQ70" s="92"/>
      <c r="AR70" s="92"/>
      <c r="AS70" s="92"/>
      <c r="AT70" s="92"/>
      <c r="AU70" s="95"/>
      <c r="AV70" s="35"/>
      <c r="AW70" s="35"/>
      <c r="AX70" s="35"/>
      <c r="AY70" s="35"/>
      <c r="AZ70" s="35"/>
      <c r="BA70" s="35"/>
      <c r="BB70" s="35"/>
      <c r="BC70" s="35"/>
      <c r="BD70" s="35"/>
      <c r="BE70" s="35"/>
      <c r="BF70" s="35"/>
      <c r="BG70" s="35"/>
      <c r="BH70" s="35"/>
      <c r="BI70" s="35"/>
      <c r="BJ70" s="35"/>
      <c r="BK70" s="35"/>
      <c r="BL70" s="35"/>
      <c r="BM70" s="35"/>
      <c r="BN70" s="35"/>
      <c r="BO70" s="35"/>
    </row>
    <row r="71" spans="1:67" ht="28.5" customHeight="1" outlineLevel="1" x14ac:dyDescent="0.3">
      <c r="A71" s="63"/>
      <c r="B71" s="78"/>
      <c r="C71" s="79"/>
      <c r="D71" s="79"/>
      <c r="E71" s="37"/>
      <c r="F71" s="80"/>
      <c r="G71" s="81"/>
      <c r="H71" s="82"/>
      <c r="I71" s="82"/>
      <c r="J71" s="82"/>
      <c r="K71" s="123">
        <f t="shared" si="7"/>
        <v>0</v>
      </c>
      <c r="L71" s="83"/>
      <c r="M71" s="84"/>
      <c r="N71" s="151"/>
      <c r="O71" s="85"/>
      <c r="P71" s="86"/>
      <c r="Q71" s="87"/>
      <c r="R71" s="88"/>
      <c r="S71" s="89"/>
      <c r="T71" s="90"/>
      <c r="U71" s="91"/>
      <c r="V71" s="92"/>
      <c r="W71" s="92"/>
      <c r="X71" s="92"/>
      <c r="Y71" s="92"/>
      <c r="Z71" s="92"/>
      <c r="AA71" s="92"/>
      <c r="AB71" s="92"/>
      <c r="AC71" s="93"/>
      <c r="AD71" s="92"/>
      <c r="AE71" s="92"/>
      <c r="AF71" s="92"/>
      <c r="AG71" s="92"/>
      <c r="AH71" s="92"/>
      <c r="AI71" s="92"/>
      <c r="AJ71" s="92"/>
      <c r="AK71" s="93"/>
      <c r="AL71" s="92"/>
      <c r="AM71" s="92"/>
      <c r="AN71" s="92"/>
      <c r="AO71" s="92"/>
      <c r="AP71" s="92"/>
      <c r="AQ71" s="92"/>
      <c r="AR71" s="92"/>
      <c r="AS71" s="93"/>
      <c r="AT71" s="92"/>
      <c r="AU71" s="94"/>
      <c r="AV71" s="35"/>
      <c r="AW71" s="35"/>
      <c r="AX71" s="35"/>
      <c r="AY71" s="35"/>
      <c r="AZ71" s="35"/>
      <c r="BA71" s="35"/>
      <c r="BB71" s="35"/>
      <c r="BC71" s="35"/>
      <c r="BD71" s="35"/>
      <c r="BE71" s="35"/>
      <c r="BF71" s="35"/>
      <c r="BG71" s="35"/>
      <c r="BH71" s="35"/>
      <c r="BI71" s="35"/>
      <c r="BJ71" s="35"/>
      <c r="BK71" s="35"/>
      <c r="BL71" s="35"/>
      <c r="BM71" s="35"/>
      <c r="BN71" s="35"/>
      <c r="BO71" s="35"/>
    </row>
    <row r="72" spans="1:67" ht="28.5" customHeight="1" outlineLevel="1" x14ac:dyDescent="0.3">
      <c r="A72" s="63"/>
      <c r="B72" s="78"/>
      <c r="C72" s="82"/>
      <c r="D72" s="82"/>
      <c r="E72" s="37"/>
      <c r="F72" s="80"/>
      <c r="G72" s="81"/>
      <c r="H72" s="82"/>
      <c r="I72" s="82"/>
      <c r="J72" s="82"/>
      <c r="K72" s="123">
        <f t="shared" si="7"/>
        <v>0</v>
      </c>
      <c r="L72" s="83"/>
      <c r="M72" s="84"/>
      <c r="N72" s="151"/>
      <c r="O72" s="85"/>
      <c r="P72" s="86"/>
      <c r="Q72" s="87"/>
      <c r="R72" s="88"/>
      <c r="S72" s="89"/>
      <c r="T72" s="90"/>
      <c r="U72" s="91"/>
      <c r="V72" s="92"/>
      <c r="W72" s="92"/>
      <c r="X72" s="92"/>
      <c r="Y72" s="92"/>
      <c r="Z72" s="92"/>
      <c r="AA72" s="92"/>
      <c r="AB72" s="92"/>
      <c r="AC72" s="92"/>
      <c r="AD72" s="93"/>
      <c r="AE72" s="92"/>
      <c r="AF72" s="92"/>
      <c r="AG72" s="92"/>
      <c r="AH72" s="92"/>
      <c r="AI72" s="92"/>
      <c r="AJ72" s="92"/>
      <c r="AK72" s="92"/>
      <c r="AL72" s="93"/>
      <c r="AM72" s="92"/>
      <c r="AN72" s="92"/>
      <c r="AO72" s="92"/>
      <c r="AP72" s="92"/>
      <c r="AQ72" s="92"/>
      <c r="AR72" s="92"/>
      <c r="AS72" s="92"/>
      <c r="AT72" s="92"/>
      <c r="AU72" s="95"/>
      <c r="AV72" s="35"/>
      <c r="AW72" s="35"/>
      <c r="AX72" s="35"/>
      <c r="AY72" s="35"/>
      <c r="AZ72" s="35"/>
      <c r="BA72" s="35"/>
      <c r="BB72" s="35"/>
      <c r="BC72" s="35"/>
      <c r="BD72" s="35"/>
      <c r="BE72" s="35"/>
      <c r="BF72" s="35"/>
      <c r="BG72" s="35"/>
      <c r="BH72" s="35"/>
      <c r="BI72" s="35"/>
      <c r="BJ72" s="35"/>
      <c r="BK72" s="35"/>
      <c r="BL72" s="35"/>
      <c r="BM72" s="35"/>
      <c r="BN72" s="35"/>
      <c r="BO72" s="35"/>
    </row>
    <row r="73" spans="1:67" ht="28.5" customHeight="1" outlineLevel="1" x14ac:dyDescent="0.3">
      <c r="A73" s="63"/>
      <c r="B73" s="78"/>
      <c r="C73" s="79"/>
      <c r="D73" s="79"/>
      <c r="E73" s="37"/>
      <c r="F73" s="80"/>
      <c r="G73" s="81"/>
      <c r="H73" s="82"/>
      <c r="I73" s="82"/>
      <c r="J73" s="82"/>
      <c r="K73" s="123">
        <f t="shared" si="7"/>
        <v>0</v>
      </c>
      <c r="L73" s="83"/>
      <c r="M73" s="84"/>
      <c r="N73" s="151"/>
      <c r="O73" s="85"/>
      <c r="P73" s="86"/>
      <c r="Q73" s="87"/>
      <c r="R73" s="88"/>
      <c r="S73" s="89"/>
      <c r="T73" s="90"/>
      <c r="U73" s="91"/>
      <c r="V73" s="92"/>
      <c r="W73" s="92"/>
      <c r="X73" s="92"/>
      <c r="Y73" s="92"/>
      <c r="Z73" s="92"/>
      <c r="AA73" s="92"/>
      <c r="AB73" s="92"/>
      <c r="AC73" s="93"/>
      <c r="AD73" s="92"/>
      <c r="AE73" s="92"/>
      <c r="AF73" s="92"/>
      <c r="AG73" s="92"/>
      <c r="AH73" s="92"/>
      <c r="AI73" s="92"/>
      <c r="AJ73" s="92"/>
      <c r="AK73" s="93"/>
      <c r="AL73" s="92"/>
      <c r="AM73" s="92"/>
      <c r="AN73" s="92"/>
      <c r="AO73" s="92"/>
      <c r="AP73" s="92"/>
      <c r="AQ73" s="92"/>
      <c r="AR73" s="92"/>
      <c r="AS73" s="93"/>
      <c r="AT73" s="92"/>
      <c r="AU73" s="94"/>
      <c r="AV73" s="35"/>
      <c r="AW73" s="35"/>
      <c r="AX73" s="35"/>
      <c r="AY73" s="35"/>
      <c r="AZ73" s="35"/>
      <c r="BA73" s="35"/>
      <c r="BB73" s="35"/>
      <c r="BC73" s="35"/>
      <c r="BD73" s="35"/>
      <c r="BE73" s="35"/>
      <c r="BF73" s="35"/>
      <c r="BG73" s="35"/>
      <c r="BH73" s="35"/>
      <c r="BI73" s="35"/>
      <c r="BJ73" s="35"/>
      <c r="BK73" s="35"/>
      <c r="BL73" s="35"/>
      <c r="BM73" s="35"/>
      <c r="BN73" s="35"/>
      <c r="BO73" s="35"/>
    </row>
    <row r="74" spans="1:67" ht="28.5" customHeight="1" outlineLevel="1" x14ac:dyDescent="0.3">
      <c r="A74" s="63"/>
      <c r="B74" s="78"/>
      <c r="C74" s="82"/>
      <c r="D74" s="82"/>
      <c r="E74" s="37"/>
      <c r="F74" s="80"/>
      <c r="G74" s="81"/>
      <c r="H74" s="82"/>
      <c r="I74" s="82"/>
      <c r="J74" s="82"/>
      <c r="K74" s="123">
        <f t="shared" si="7"/>
        <v>0</v>
      </c>
      <c r="L74" s="83"/>
      <c r="M74" s="84"/>
      <c r="N74" s="151"/>
      <c r="O74" s="85"/>
      <c r="P74" s="86"/>
      <c r="Q74" s="87"/>
      <c r="R74" s="88"/>
      <c r="S74" s="89"/>
      <c r="T74" s="90"/>
      <c r="U74" s="91"/>
      <c r="V74" s="92"/>
      <c r="W74" s="92"/>
      <c r="X74" s="92"/>
      <c r="Y74" s="92"/>
      <c r="Z74" s="92"/>
      <c r="AA74" s="92"/>
      <c r="AB74" s="92"/>
      <c r="AC74" s="92"/>
      <c r="AD74" s="93"/>
      <c r="AE74" s="92"/>
      <c r="AF74" s="92"/>
      <c r="AG74" s="92"/>
      <c r="AH74" s="92"/>
      <c r="AI74" s="92"/>
      <c r="AJ74" s="92"/>
      <c r="AK74" s="92"/>
      <c r="AL74" s="93"/>
      <c r="AM74" s="92"/>
      <c r="AN74" s="92"/>
      <c r="AO74" s="92"/>
      <c r="AP74" s="92"/>
      <c r="AQ74" s="92"/>
      <c r="AR74" s="92"/>
      <c r="AS74" s="92"/>
      <c r="AT74" s="92"/>
      <c r="AU74" s="95"/>
      <c r="AV74" s="35"/>
      <c r="AW74" s="35"/>
      <c r="AX74" s="35"/>
      <c r="AY74" s="35"/>
      <c r="AZ74" s="35"/>
      <c r="BA74" s="35"/>
      <c r="BB74" s="35"/>
      <c r="BC74" s="35"/>
      <c r="BD74" s="35"/>
      <c r="BE74" s="35"/>
      <c r="BF74" s="35"/>
      <c r="BG74" s="35"/>
      <c r="BH74" s="35"/>
      <c r="BI74" s="35"/>
      <c r="BJ74" s="35"/>
      <c r="BK74" s="35"/>
      <c r="BL74" s="35"/>
      <c r="BM74" s="35"/>
      <c r="BN74" s="35"/>
      <c r="BO74" s="35"/>
    </row>
    <row r="75" spans="1:67" ht="28.5" customHeight="1" outlineLevel="1" thickBot="1" x14ac:dyDescent="0.35">
      <c r="A75" s="63"/>
      <c r="B75" s="96"/>
      <c r="C75" s="97"/>
      <c r="D75" s="97"/>
      <c r="E75" s="173"/>
      <c r="F75" s="98"/>
      <c r="G75" s="99"/>
      <c r="H75" s="97"/>
      <c r="I75" s="97"/>
      <c r="J75" s="97"/>
      <c r="K75" s="154">
        <f>I75*J75</f>
        <v>0</v>
      </c>
      <c r="L75" s="100"/>
      <c r="M75" s="101"/>
      <c r="N75" s="152"/>
      <c r="O75" s="102"/>
      <c r="P75" s="103"/>
      <c r="Q75" s="104"/>
      <c r="R75" s="105"/>
      <c r="S75" s="106"/>
      <c r="T75" s="107"/>
      <c r="U75" s="108"/>
      <c r="V75" s="109"/>
      <c r="W75" s="109"/>
      <c r="X75" s="109"/>
      <c r="Y75" s="109"/>
      <c r="Z75" s="109"/>
      <c r="AA75" s="109"/>
      <c r="AB75" s="109"/>
      <c r="AC75" s="109"/>
      <c r="AD75" s="109"/>
      <c r="AE75" s="110"/>
      <c r="AF75" s="109"/>
      <c r="AG75" s="109"/>
      <c r="AH75" s="109"/>
      <c r="AI75" s="109"/>
      <c r="AJ75" s="109"/>
      <c r="AK75" s="109"/>
      <c r="AL75" s="109"/>
      <c r="AM75" s="110"/>
      <c r="AN75" s="109"/>
      <c r="AO75" s="109"/>
      <c r="AP75" s="109"/>
      <c r="AQ75" s="109"/>
      <c r="AR75" s="109"/>
      <c r="AS75" s="109"/>
      <c r="AT75" s="110"/>
      <c r="AU75" s="111"/>
      <c r="AV75" s="35"/>
      <c r="AW75" s="35"/>
      <c r="AX75" s="35"/>
      <c r="AY75" s="35"/>
      <c r="AZ75" s="35"/>
      <c r="BA75" s="35"/>
      <c r="BB75" s="35"/>
      <c r="BC75" s="35"/>
      <c r="BD75" s="35"/>
      <c r="BE75" s="35"/>
      <c r="BF75" s="35"/>
      <c r="BG75" s="35"/>
      <c r="BH75" s="35"/>
      <c r="BI75" s="35"/>
      <c r="BJ75" s="35"/>
      <c r="BK75" s="35"/>
      <c r="BL75" s="35"/>
      <c r="BM75" s="35"/>
      <c r="BN75" s="35"/>
      <c r="BO75" s="35"/>
    </row>
    <row r="76" spans="1:67" ht="70.5" customHeight="1" outlineLevel="1" thickBot="1" x14ac:dyDescent="0.35">
      <c r="B76" s="258" t="s">
        <v>134</v>
      </c>
      <c r="C76" s="259"/>
      <c r="D76" s="260"/>
      <c r="E76" s="64"/>
      <c r="F76" s="230"/>
      <c r="G76" s="25"/>
      <c r="H76" s="25"/>
      <c r="I76" s="25"/>
      <c r="J76" s="25"/>
      <c r="K76" s="125"/>
      <c r="L76" s="112"/>
      <c r="M76" s="113"/>
      <c r="N76" s="113"/>
      <c r="O76" s="113"/>
      <c r="P76" s="25"/>
      <c r="Q76" s="25"/>
      <c r="R76" s="25"/>
      <c r="S76" s="25"/>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35"/>
      <c r="AW76" s="35"/>
      <c r="AX76" s="35"/>
      <c r="AY76" s="35"/>
      <c r="AZ76" s="35"/>
      <c r="BA76" s="35"/>
      <c r="BB76" s="35"/>
      <c r="BC76" s="35"/>
      <c r="BD76" s="35"/>
      <c r="BE76" s="35"/>
      <c r="BF76" s="35"/>
      <c r="BG76" s="35"/>
      <c r="BH76" s="35"/>
      <c r="BI76" s="35"/>
      <c r="BJ76" s="35"/>
      <c r="BK76" s="35"/>
      <c r="BL76" s="35"/>
      <c r="BM76" s="35"/>
      <c r="BN76" s="35"/>
      <c r="BO76" s="35"/>
    </row>
    <row r="77" spans="1:67" ht="28.5" customHeight="1" x14ac:dyDescent="0.3">
      <c r="A77" s="63"/>
      <c r="B77" s="67" t="s">
        <v>38</v>
      </c>
      <c r="C77" s="261" t="s">
        <v>15</v>
      </c>
      <c r="D77" s="261"/>
      <c r="E77" s="68"/>
      <c r="F77" s="68"/>
      <c r="G77" s="69"/>
      <c r="H77" s="70"/>
      <c r="I77" s="70"/>
      <c r="J77" s="70"/>
      <c r="K77" s="122">
        <f>+SUM(K78:K84)</f>
        <v>0</v>
      </c>
      <c r="L77" s="71"/>
      <c r="M77" s="127">
        <f>SUM(M78:M84)</f>
        <v>0</v>
      </c>
      <c r="N77" s="127">
        <f>SUM(N78:N84)</f>
        <v>0</v>
      </c>
      <c r="O77" s="128">
        <f>SUM(O78:O84)</f>
        <v>0</v>
      </c>
      <c r="P77" s="72"/>
      <c r="Q77" s="73"/>
      <c r="R77" s="74"/>
      <c r="S77" s="75"/>
      <c r="T77" s="76"/>
      <c r="U77" s="77"/>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4"/>
      <c r="AV77" s="35"/>
      <c r="AW77" s="35"/>
      <c r="AX77" s="35"/>
      <c r="AY77" s="35"/>
      <c r="AZ77" s="35"/>
      <c r="BA77" s="35"/>
      <c r="BB77" s="35"/>
      <c r="BC77" s="35"/>
      <c r="BD77" s="35"/>
      <c r="BE77" s="35"/>
      <c r="BF77" s="35"/>
      <c r="BG77" s="35"/>
      <c r="BH77" s="35"/>
      <c r="BI77" s="35"/>
      <c r="BJ77" s="35"/>
      <c r="BK77" s="35"/>
      <c r="BL77" s="35"/>
      <c r="BM77" s="35"/>
      <c r="BN77" s="35"/>
      <c r="BO77" s="35"/>
    </row>
    <row r="78" spans="1:67" ht="28.5" customHeight="1" outlineLevel="1" x14ac:dyDescent="0.3">
      <c r="A78" s="63"/>
      <c r="B78" s="78"/>
      <c r="C78" s="79"/>
      <c r="D78" s="79"/>
      <c r="E78" s="37"/>
      <c r="F78" s="80"/>
      <c r="G78" s="81"/>
      <c r="H78" s="82"/>
      <c r="I78" s="82"/>
      <c r="J78" s="82"/>
      <c r="K78" s="123">
        <f>I78*J78</f>
        <v>0</v>
      </c>
      <c r="L78" s="83"/>
      <c r="M78" s="84"/>
      <c r="N78" s="151"/>
      <c r="O78" s="85"/>
      <c r="P78" s="86"/>
      <c r="Q78" s="87"/>
      <c r="R78" s="88"/>
      <c r="S78" s="89"/>
      <c r="T78" s="90"/>
      <c r="U78" s="91"/>
      <c r="V78" s="92"/>
      <c r="W78" s="92"/>
      <c r="X78" s="92"/>
      <c r="Y78" s="92"/>
      <c r="Z78" s="92"/>
      <c r="AA78" s="92"/>
      <c r="AB78" s="92"/>
      <c r="AC78" s="93"/>
      <c r="AD78" s="92"/>
      <c r="AE78" s="92"/>
      <c r="AF78" s="92"/>
      <c r="AG78" s="92"/>
      <c r="AH78" s="92"/>
      <c r="AI78" s="92"/>
      <c r="AJ78" s="92"/>
      <c r="AK78" s="93"/>
      <c r="AL78" s="92"/>
      <c r="AM78" s="92"/>
      <c r="AN78" s="92"/>
      <c r="AO78" s="92"/>
      <c r="AP78" s="92"/>
      <c r="AQ78" s="92"/>
      <c r="AR78" s="92"/>
      <c r="AS78" s="93"/>
      <c r="AT78" s="92"/>
      <c r="AU78" s="94"/>
      <c r="AV78" s="35"/>
      <c r="AW78" s="35"/>
      <c r="AX78" s="35"/>
      <c r="AY78" s="35"/>
      <c r="AZ78" s="35"/>
      <c r="BA78" s="35"/>
      <c r="BB78" s="35"/>
      <c r="BC78" s="35"/>
      <c r="BD78" s="35"/>
      <c r="BE78" s="35"/>
      <c r="BF78" s="35"/>
      <c r="BG78" s="35"/>
      <c r="BH78" s="35"/>
      <c r="BI78" s="35"/>
      <c r="BJ78" s="35"/>
      <c r="BK78" s="35"/>
      <c r="BL78" s="35"/>
      <c r="BM78" s="35"/>
      <c r="BN78" s="35"/>
      <c r="BO78" s="35"/>
    </row>
    <row r="79" spans="1:67" ht="28.5" customHeight="1" outlineLevel="1" x14ac:dyDescent="0.3">
      <c r="A79" s="63"/>
      <c r="B79" s="78"/>
      <c r="C79" s="82"/>
      <c r="D79" s="82"/>
      <c r="E79" s="37"/>
      <c r="F79" s="80"/>
      <c r="G79" s="81"/>
      <c r="H79" s="82"/>
      <c r="I79" s="82"/>
      <c r="J79" s="82"/>
      <c r="K79" s="123">
        <f t="shared" ref="K79:K84" si="8">I79*J79</f>
        <v>0</v>
      </c>
      <c r="L79" s="83"/>
      <c r="M79" s="84"/>
      <c r="N79" s="151"/>
      <c r="O79" s="85"/>
      <c r="P79" s="86"/>
      <c r="Q79" s="87"/>
      <c r="R79" s="88"/>
      <c r="S79" s="89"/>
      <c r="T79" s="90"/>
      <c r="U79" s="91"/>
      <c r="V79" s="92"/>
      <c r="W79" s="92"/>
      <c r="X79" s="92"/>
      <c r="Y79" s="92"/>
      <c r="Z79" s="92"/>
      <c r="AA79" s="92"/>
      <c r="AB79" s="92"/>
      <c r="AC79" s="92"/>
      <c r="AD79" s="93"/>
      <c r="AE79" s="92"/>
      <c r="AF79" s="92"/>
      <c r="AG79" s="92"/>
      <c r="AH79" s="92"/>
      <c r="AI79" s="92"/>
      <c r="AJ79" s="92"/>
      <c r="AK79" s="92"/>
      <c r="AL79" s="93"/>
      <c r="AM79" s="92"/>
      <c r="AN79" s="92"/>
      <c r="AO79" s="92"/>
      <c r="AP79" s="92"/>
      <c r="AQ79" s="92"/>
      <c r="AR79" s="92"/>
      <c r="AS79" s="92"/>
      <c r="AT79" s="92"/>
      <c r="AU79" s="95"/>
      <c r="AV79" s="35"/>
      <c r="AW79" s="35"/>
      <c r="AX79" s="35"/>
      <c r="AY79" s="35"/>
      <c r="AZ79" s="35"/>
      <c r="BA79" s="35"/>
      <c r="BB79" s="35"/>
      <c r="BC79" s="35"/>
      <c r="BD79" s="35"/>
      <c r="BE79" s="35"/>
      <c r="BF79" s="35"/>
      <c r="BG79" s="35"/>
      <c r="BH79" s="35"/>
      <c r="BI79" s="35"/>
      <c r="BJ79" s="35"/>
      <c r="BK79" s="35"/>
      <c r="BL79" s="35"/>
      <c r="BM79" s="35"/>
      <c r="BN79" s="35"/>
      <c r="BO79" s="35"/>
    </row>
    <row r="80" spans="1:67" ht="28.5" customHeight="1" outlineLevel="1" x14ac:dyDescent="0.3">
      <c r="A80" s="63"/>
      <c r="B80" s="78"/>
      <c r="C80" s="79"/>
      <c r="D80" s="79"/>
      <c r="E80" s="37"/>
      <c r="F80" s="80"/>
      <c r="G80" s="81"/>
      <c r="H80" s="82"/>
      <c r="I80" s="82"/>
      <c r="J80" s="82"/>
      <c r="K80" s="123">
        <f t="shared" si="8"/>
        <v>0</v>
      </c>
      <c r="L80" s="83"/>
      <c r="M80" s="84"/>
      <c r="N80" s="151"/>
      <c r="O80" s="85"/>
      <c r="P80" s="86"/>
      <c r="Q80" s="87"/>
      <c r="R80" s="88"/>
      <c r="S80" s="89"/>
      <c r="T80" s="90"/>
      <c r="U80" s="91"/>
      <c r="V80" s="92"/>
      <c r="W80" s="92"/>
      <c r="X80" s="92"/>
      <c r="Y80" s="92"/>
      <c r="Z80" s="92"/>
      <c r="AA80" s="92"/>
      <c r="AB80" s="92"/>
      <c r="AC80" s="93"/>
      <c r="AD80" s="92"/>
      <c r="AE80" s="92"/>
      <c r="AF80" s="92"/>
      <c r="AG80" s="92"/>
      <c r="AH80" s="92"/>
      <c r="AI80" s="92"/>
      <c r="AJ80" s="92"/>
      <c r="AK80" s="93"/>
      <c r="AL80" s="92"/>
      <c r="AM80" s="92"/>
      <c r="AN80" s="92"/>
      <c r="AO80" s="92"/>
      <c r="AP80" s="92"/>
      <c r="AQ80" s="92"/>
      <c r="AR80" s="92"/>
      <c r="AS80" s="93"/>
      <c r="AT80" s="92"/>
      <c r="AU80" s="94"/>
      <c r="AV80" s="35"/>
      <c r="AW80" s="35"/>
      <c r="AX80" s="35"/>
      <c r="AY80" s="35"/>
      <c r="AZ80" s="35"/>
      <c r="BA80" s="35"/>
      <c r="BB80" s="35"/>
      <c r="BC80" s="35"/>
      <c r="BD80" s="35"/>
      <c r="BE80" s="35"/>
      <c r="BF80" s="35"/>
      <c r="BG80" s="35"/>
      <c r="BH80" s="35"/>
      <c r="BI80" s="35"/>
      <c r="BJ80" s="35"/>
      <c r="BK80" s="35"/>
      <c r="BL80" s="35"/>
      <c r="BM80" s="35"/>
      <c r="BN80" s="35"/>
      <c r="BO80" s="35"/>
    </row>
    <row r="81" spans="1:67" ht="28.5" customHeight="1" outlineLevel="1" x14ac:dyDescent="0.3">
      <c r="A81" s="63"/>
      <c r="B81" s="78"/>
      <c r="C81" s="82"/>
      <c r="D81" s="82"/>
      <c r="E81" s="37"/>
      <c r="F81" s="80"/>
      <c r="G81" s="81"/>
      <c r="H81" s="82"/>
      <c r="I81" s="82"/>
      <c r="J81" s="82"/>
      <c r="K81" s="123">
        <f>I81*J81</f>
        <v>0</v>
      </c>
      <c r="L81" s="83"/>
      <c r="M81" s="84"/>
      <c r="N81" s="151"/>
      <c r="O81" s="85"/>
      <c r="P81" s="86"/>
      <c r="Q81" s="87"/>
      <c r="R81" s="88"/>
      <c r="S81" s="89"/>
      <c r="T81" s="90"/>
      <c r="U81" s="91"/>
      <c r="V81" s="92"/>
      <c r="W81" s="92"/>
      <c r="X81" s="92"/>
      <c r="Y81" s="92"/>
      <c r="Z81" s="92"/>
      <c r="AA81" s="92"/>
      <c r="AB81" s="92"/>
      <c r="AC81" s="92"/>
      <c r="AD81" s="93"/>
      <c r="AE81" s="92"/>
      <c r="AF81" s="92"/>
      <c r="AG81" s="92"/>
      <c r="AH81" s="92"/>
      <c r="AI81" s="92"/>
      <c r="AJ81" s="92"/>
      <c r="AK81" s="92"/>
      <c r="AL81" s="93"/>
      <c r="AM81" s="92"/>
      <c r="AN81" s="92"/>
      <c r="AO81" s="92"/>
      <c r="AP81" s="92"/>
      <c r="AQ81" s="92"/>
      <c r="AR81" s="92"/>
      <c r="AS81" s="92"/>
      <c r="AT81" s="92"/>
      <c r="AU81" s="95"/>
      <c r="AV81" s="35"/>
      <c r="AW81" s="35"/>
      <c r="AX81" s="35"/>
      <c r="AY81" s="35"/>
      <c r="AZ81" s="35"/>
      <c r="BA81" s="35"/>
      <c r="BB81" s="35"/>
      <c r="BC81" s="35"/>
      <c r="BD81" s="35"/>
      <c r="BE81" s="35"/>
      <c r="BF81" s="35"/>
      <c r="BG81" s="35"/>
      <c r="BH81" s="35"/>
      <c r="BI81" s="35"/>
      <c r="BJ81" s="35"/>
      <c r="BK81" s="35"/>
      <c r="BL81" s="35"/>
      <c r="BM81" s="35"/>
      <c r="BN81" s="35"/>
      <c r="BO81" s="35"/>
    </row>
    <row r="82" spans="1:67" ht="28.5" customHeight="1" outlineLevel="1" x14ac:dyDescent="0.3">
      <c r="A82" s="63"/>
      <c r="B82" s="78"/>
      <c r="C82" s="79"/>
      <c r="D82" s="79"/>
      <c r="E82" s="37"/>
      <c r="F82" s="80"/>
      <c r="G82" s="81"/>
      <c r="H82" s="82"/>
      <c r="I82" s="82"/>
      <c r="J82" s="82"/>
      <c r="K82" s="123">
        <f>I82*J82</f>
        <v>0</v>
      </c>
      <c r="L82" s="83"/>
      <c r="M82" s="84"/>
      <c r="N82" s="151"/>
      <c r="O82" s="85"/>
      <c r="P82" s="86"/>
      <c r="Q82" s="87"/>
      <c r="R82" s="88"/>
      <c r="S82" s="89"/>
      <c r="T82" s="90"/>
      <c r="U82" s="91"/>
      <c r="V82" s="92"/>
      <c r="W82" s="92"/>
      <c r="X82" s="92"/>
      <c r="Y82" s="92"/>
      <c r="Z82" s="92"/>
      <c r="AA82" s="92"/>
      <c r="AB82" s="92"/>
      <c r="AC82" s="93"/>
      <c r="AD82" s="92"/>
      <c r="AE82" s="92"/>
      <c r="AF82" s="92"/>
      <c r="AG82" s="92"/>
      <c r="AH82" s="92"/>
      <c r="AI82" s="92"/>
      <c r="AJ82" s="92"/>
      <c r="AK82" s="93"/>
      <c r="AL82" s="92"/>
      <c r="AM82" s="92"/>
      <c r="AN82" s="92"/>
      <c r="AO82" s="92"/>
      <c r="AP82" s="92"/>
      <c r="AQ82" s="92"/>
      <c r="AR82" s="92"/>
      <c r="AS82" s="93"/>
      <c r="AT82" s="92"/>
      <c r="AU82" s="94"/>
      <c r="AV82" s="35"/>
      <c r="AW82" s="35"/>
      <c r="AX82" s="35"/>
      <c r="AY82" s="35"/>
      <c r="AZ82" s="35"/>
      <c r="BA82" s="35"/>
      <c r="BB82" s="35"/>
      <c r="BC82" s="35"/>
      <c r="BD82" s="35"/>
      <c r="BE82" s="35"/>
      <c r="BF82" s="35"/>
      <c r="BG82" s="35"/>
      <c r="BH82" s="35"/>
      <c r="BI82" s="35"/>
      <c r="BJ82" s="35"/>
      <c r="BK82" s="35"/>
      <c r="BL82" s="35"/>
      <c r="BM82" s="35"/>
      <c r="BN82" s="35"/>
      <c r="BO82" s="35"/>
    </row>
    <row r="83" spans="1:67" ht="28.5" customHeight="1" outlineLevel="1" x14ac:dyDescent="0.3">
      <c r="A83" s="63"/>
      <c r="B83" s="78"/>
      <c r="C83" s="82"/>
      <c r="D83" s="82"/>
      <c r="E83" s="37"/>
      <c r="F83" s="80"/>
      <c r="G83" s="81"/>
      <c r="H83" s="82"/>
      <c r="I83" s="82"/>
      <c r="J83" s="82"/>
      <c r="K83" s="123">
        <f t="shared" si="8"/>
        <v>0</v>
      </c>
      <c r="L83" s="83"/>
      <c r="M83" s="84"/>
      <c r="N83" s="151"/>
      <c r="O83" s="85"/>
      <c r="P83" s="86"/>
      <c r="Q83" s="87"/>
      <c r="R83" s="88"/>
      <c r="S83" s="89"/>
      <c r="T83" s="90"/>
      <c r="U83" s="91"/>
      <c r="V83" s="92"/>
      <c r="W83" s="92"/>
      <c r="X83" s="92"/>
      <c r="Y83" s="92"/>
      <c r="Z83" s="92"/>
      <c r="AA83" s="92"/>
      <c r="AB83" s="92"/>
      <c r="AC83" s="92"/>
      <c r="AD83" s="93"/>
      <c r="AE83" s="92"/>
      <c r="AF83" s="92"/>
      <c r="AG83" s="92"/>
      <c r="AH83" s="92"/>
      <c r="AI83" s="92"/>
      <c r="AJ83" s="92"/>
      <c r="AK83" s="92"/>
      <c r="AL83" s="93"/>
      <c r="AM83" s="92"/>
      <c r="AN83" s="92"/>
      <c r="AO83" s="92"/>
      <c r="AP83" s="92"/>
      <c r="AQ83" s="92"/>
      <c r="AR83" s="92"/>
      <c r="AS83" s="92"/>
      <c r="AT83" s="92"/>
      <c r="AU83" s="95"/>
      <c r="AV83" s="35"/>
      <c r="AW83" s="35"/>
      <c r="AX83" s="35"/>
      <c r="AY83" s="35"/>
      <c r="AZ83" s="35"/>
      <c r="BA83" s="35"/>
      <c r="BB83" s="35"/>
      <c r="BC83" s="35"/>
      <c r="BD83" s="35"/>
      <c r="BE83" s="35"/>
      <c r="BF83" s="35"/>
      <c r="BG83" s="35"/>
      <c r="BH83" s="35"/>
      <c r="BI83" s="35"/>
      <c r="BJ83" s="35"/>
      <c r="BK83" s="35"/>
      <c r="BL83" s="35"/>
      <c r="BM83" s="35"/>
      <c r="BN83" s="35"/>
      <c r="BO83" s="35"/>
    </row>
    <row r="84" spans="1:67" ht="28.5" customHeight="1" outlineLevel="1" thickBot="1" x14ac:dyDescent="0.35">
      <c r="A84" s="63"/>
      <c r="B84" s="96"/>
      <c r="C84" s="97"/>
      <c r="D84" s="97"/>
      <c r="E84" s="173"/>
      <c r="F84" s="98"/>
      <c r="G84" s="99"/>
      <c r="H84" s="97"/>
      <c r="I84" s="97"/>
      <c r="J84" s="97"/>
      <c r="K84" s="154">
        <f t="shared" si="8"/>
        <v>0</v>
      </c>
      <c r="L84" s="100"/>
      <c r="M84" s="101"/>
      <c r="N84" s="152"/>
      <c r="O84" s="102"/>
      <c r="P84" s="103"/>
      <c r="Q84" s="104"/>
      <c r="R84" s="105"/>
      <c r="S84" s="106"/>
      <c r="T84" s="107"/>
      <c r="U84" s="108"/>
      <c r="V84" s="109"/>
      <c r="W84" s="109"/>
      <c r="X84" s="109"/>
      <c r="Y84" s="109"/>
      <c r="Z84" s="109"/>
      <c r="AA84" s="109"/>
      <c r="AB84" s="109"/>
      <c r="AC84" s="109"/>
      <c r="AD84" s="109"/>
      <c r="AE84" s="110"/>
      <c r="AF84" s="109"/>
      <c r="AG84" s="109"/>
      <c r="AH84" s="109"/>
      <c r="AI84" s="109"/>
      <c r="AJ84" s="109"/>
      <c r="AK84" s="109"/>
      <c r="AL84" s="109"/>
      <c r="AM84" s="110"/>
      <c r="AN84" s="109"/>
      <c r="AO84" s="109"/>
      <c r="AP84" s="109"/>
      <c r="AQ84" s="109"/>
      <c r="AR84" s="109"/>
      <c r="AS84" s="109"/>
      <c r="AT84" s="110"/>
      <c r="AU84" s="111"/>
      <c r="AV84" s="35"/>
      <c r="AW84" s="35"/>
      <c r="AX84" s="35"/>
      <c r="AY84" s="35"/>
      <c r="AZ84" s="35"/>
      <c r="BA84" s="35"/>
      <c r="BB84" s="35"/>
      <c r="BC84" s="35"/>
      <c r="BD84" s="35"/>
      <c r="BE84" s="35"/>
      <c r="BF84" s="35"/>
      <c r="BG84" s="35"/>
      <c r="BH84" s="35"/>
      <c r="BI84" s="35"/>
      <c r="BJ84" s="35"/>
      <c r="BK84" s="35"/>
      <c r="BL84" s="35"/>
      <c r="BM84" s="35"/>
      <c r="BN84" s="35"/>
      <c r="BO84" s="35"/>
    </row>
    <row r="85" spans="1:67" ht="81.75" customHeight="1" outlineLevel="1" thickBot="1" x14ac:dyDescent="0.35">
      <c r="B85" s="258" t="s">
        <v>135</v>
      </c>
      <c r="C85" s="259"/>
      <c r="D85" s="260"/>
      <c r="E85" s="64"/>
      <c r="F85" s="230"/>
      <c r="G85" s="25"/>
      <c r="H85" s="25"/>
      <c r="I85" s="25"/>
      <c r="J85" s="25"/>
      <c r="K85" s="125"/>
      <c r="L85" s="112"/>
      <c r="M85" s="113"/>
      <c r="N85" s="113"/>
      <c r="O85" s="113"/>
      <c r="P85" s="25"/>
      <c r="Q85" s="25"/>
      <c r="R85" s="25"/>
      <c r="S85" s="25"/>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35"/>
      <c r="AW85" s="35"/>
      <c r="AX85" s="35"/>
      <c r="AY85" s="35"/>
      <c r="AZ85" s="35"/>
      <c r="BA85" s="35"/>
      <c r="BB85" s="35"/>
      <c r="BC85" s="35"/>
      <c r="BD85" s="35"/>
      <c r="BE85" s="35"/>
      <c r="BF85" s="35"/>
      <c r="BG85" s="35"/>
      <c r="BH85" s="35"/>
      <c r="BI85" s="35"/>
      <c r="BJ85" s="35"/>
      <c r="BK85" s="35"/>
      <c r="BL85" s="35"/>
      <c r="BM85" s="35"/>
      <c r="BN85" s="35"/>
      <c r="BO85" s="35"/>
    </row>
    <row r="86" spans="1:67" ht="28.5" customHeight="1" x14ac:dyDescent="0.3">
      <c r="A86" s="63"/>
      <c r="B86" s="67" t="s">
        <v>39</v>
      </c>
      <c r="C86" s="261" t="s">
        <v>15</v>
      </c>
      <c r="D86" s="261"/>
      <c r="E86" s="68"/>
      <c r="F86" s="68"/>
      <c r="G86" s="69"/>
      <c r="H86" s="70"/>
      <c r="I86" s="70"/>
      <c r="J86" s="70"/>
      <c r="K86" s="122">
        <f>+SUM(K91:K93)</f>
        <v>0</v>
      </c>
      <c r="L86" s="71"/>
      <c r="M86" s="127">
        <f>SUM(M87:M93)</f>
        <v>0</v>
      </c>
      <c r="N86" s="127">
        <f>SUM(N87:N93)</f>
        <v>0</v>
      </c>
      <c r="O86" s="128">
        <f>SUM(O87:O93)</f>
        <v>0</v>
      </c>
      <c r="P86" s="72"/>
      <c r="Q86" s="73"/>
      <c r="R86" s="74"/>
      <c r="S86" s="75"/>
      <c r="T86" s="76"/>
      <c r="U86" s="77"/>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4"/>
      <c r="AV86" s="35"/>
      <c r="AW86" s="35"/>
      <c r="AX86" s="35"/>
      <c r="AY86" s="35"/>
      <c r="AZ86" s="35"/>
      <c r="BA86" s="35"/>
      <c r="BB86" s="35"/>
      <c r="BC86" s="35"/>
      <c r="BD86" s="35"/>
      <c r="BE86" s="35"/>
      <c r="BF86" s="35"/>
      <c r="BG86" s="35"/>
      <c r="BH86" s="35"/>
      <c r="BI86" s="35"/>
      <c r="BJ86" s="35"/>
      <c r="BK86" s="35"/>
      <c r="BL86" s="35"/>
      <c r="BM86" s="35"/>
      <c r="BN86" s="35"/>
      <c r="BO86" s="35"/>
    </row>
    <row r="87" spans="1:67" ht="31.5" customHeight="1" outlineLevel="1" x14ac:dyDescent="0.3">
      <c r="A87" s="63"/>
      <c r="B87" s="78"/>
      <c r="C87" s="79"/>
      <c r="D87" s="79"/>
      <c r="E87" s="37"/>
      <c r="F87" s="80"/>
      <c r="G87" s="81"/>
      <c r="H87" s="82"/>
      <c r="I87" s="82"/>
      <c r="J87" s="82"/>
      <c r="K87" s="123">
        <f>I87*J87</f>
        <v>0</v>
      </c>
      <c r="L87" s="83"/>
      <c r="M87" s="84"/>
      <c r="N87" s="151"/>
      <c r="O87" s="85"/>
      <c r="P87" s="86"/>
      <c r="Q87" s="87"/>
      <c r="R87" s="88"/>
      <c r="S87" s="89"/>
      <c r="T87" s="90"/>
      <c r="U87" s="91"/>
      <c r="V87" s="92"/>
      <c r="W87" s="92"/>
      <c r="X87" s="92"/>
      <c r="Y87" s="92"/>
      <c r="Z87" s="92"/>
      <c r="AA87" s="92"/>
      <c r="AB87" s="92"/>
      <c r="AC87" s="93"/>
      <c r="AD87" s="92"/>
      <c r="AE87" s="92"/>
      <c r="AF87" s="92"/>
      <c r="AG87" s="92"/>
      <c r="AH87" s="92"/>
      <c r="AI87" s="92"/>
      <c r="AJ87" s="92"/>
      <c r="AK87" s="93"/>
      <c r="AL87" s="92"/>
      <c r="AM87" s="92"/>
      <c r="AN87" s="92"/>
      <c r="AO87" s="92"/>
      <c r="AP87" s="92"/>
      <c r="AQ87" s="92"/>
      <c r="AR87" s="92"/>
      <c r="AS87" s="93"/>
      <c r="AT87" s="92"/>
      <c r="AU87" s="94"/>
      <c r="AV87" s="35"/>
      <c r="AW87" s="35"/>
      <c r="AX87" s="35"/>
      <c r="AY87" s="35"/>
      <c r="AZ87" s="35"/>
      <c r="BA87" s="35"/>
      <c r="BB87" s="35"/>
      <c r="BC87" s="35"/>
      <c r="BD87" s="35"/>
      <c r="BE87" s="35"/>
      <c r="BF87" s="35"/>
      <c r="BG87" s="35"/>
      <c r="BH87" s="35"/>
      <c r="BI87" s="35"/>
      <c r="BJ87" s="35"/>
      <c r="BK87" s="35"/>
      <c r="BL87" s="35"/>
      <c r="BM87" s="35"/>
      <c r="BN87" s="35"/>
      <c r="BO87" s="35"/>
    </row>
    <row r="88" spans="1:67" ht="31.5" customHeight="1" outlineLevel="1" x14ac:dyDescent="0.3">
      <c r="A88" s="63"/>
      <c r="B88" s="78"/>
      <c r="C88" s="82"/>
      <c r="D88" s="82"/>
      <c r="E88" s="37"/>
      <c r="F88" s="80"/>
      <c r="G88" s="81"/>
      <c r="H88" s="82"/>
      <c r="I88" s="82"/>
      <c r="J88" s="82"/>
      <c r="K88" s="123">
        <f t="shared" ref="K88:K92" si="9">I88*J88</f>
        <v>0</v>
      </c>
      <c r="L88" s="83"/>
      <c r="M88" s="84"/>
      <c r="N88" s="151"/>
      <c r="O88" s="85"/>
      <c r="P88" s="86"/>
      <c r="Q88" s="87"/>
      <c r="R88" s="88"/>
      <c r="S88" s="89"/>
      <c r="T88" s="90"/>
      <c r="U88" s="91"/>
      <c r="V88" s="92"/>
      <c r="W88" s="92"/>
      <c r="X88" s="92"/>
      <c r="Y88" s="92"/>
      <c r="Z88" s="92"/>
      <c r="AA88" s="92"/>
      <c r="AB88" s="92"/>
      <c r="AC88" s="92"/>
      <c r="AD88" s="93"/>
      <c r="AE88" s="92"/>
      <c r="AF88" s="92"/>
      <c r="AG88" s="92"/>
      <c r="AH88" s="92"/>
      <c r="AI88" s="92"/>
      <c r="AJ88" s="92"/>
      <c r="AK88" s="92"/>
      <c r="AL88" s="93"/>
      <c r="AM88" s="92"/>
      <c r="AN88" s="92"/>
      <c r="AO88" s="92"/>
      <c r="AP88" s="92"/>
      <c r="AQ88" s="92"/>
      <c r="AR88" s="92"/>
      <c r="AS88" s="92"/>
      <c r="AT88" s="92"/>
      <c r="AU88" s="95"/>
      <c r="AV88" s="35"/>
      <c r="AW88" s="35"/>
      <c r="AX88" s="35"/>
      <c r="AY88" s="35"/>
      <c r="AZ88" s="35"/>
      <c r="BA88" s="35"/>
      <c r="BB88" s="35"/>
      <c r="BC88" s="35"/>
      <c r="BD88" s="35"/>
      <c r="BE88" s="35"/>
      <c r="BF88" s="35"/>
      <c r="BG88" s="35"/>
      <c r="BH88" s="35"/>
      <c r="BI88" s="35"/>
      <c r="BJ88" s="35"/>
      <c r="BK88" s="35"/>
      <c r="BL88" s="35"/>
      <c r="BM88" s="35"/>
      <c r="BN88" s="35"/>
      <c r="BO88" s="35"/>
    </row>
    <row r="89" spans="1:67" ht="31.5" customHeight="1" outlineLevel="1" x14ac:dyDescent="0.3">
      <c r="A89" s="63"/>
      <c r="B89" s="78"/>
      <c r="C89" s="79"/>
      <c r="D89" s="79"/>
      <c r="E89" s="37"/>
      <c r="F89" s="80"/>
      <c r="G89" s="81"/>
      <c r="H89" s="82"/>
      <c r="I89" s="82"/>
      <c r="J89" s="82"/>
      <c r="K89" s="123">
        <f t="shared" si="9"/>
        <v>0</v>
      </c>
      <c r="L89" s="83"/>
      <c r="M89" s="84"/>
      <c r="N89" s="151"/>
      <c r="O89" s="85"/>
      <c r="P89" s="86"/>
      <c r="Q89" s="87"/>
      <c r="R89" s="88"/>
      <c r="S89" s="89"/>
      <c r="T89" s="90"/>
      <c r="U89" s="91"/>
      <c r="V89" s="92"/>
      <c r="W89" s="92"/>
      <c r="X89" s="92"/>
      <c r="Y89" s="92"/>
      <c r="Z89" s="92"/>
      <c r="AA89" s="92"/>
      <c r="AB89" s="92"/>
      <c r="AC89" s="93"/>
      <c r="AD89" s="92"/>
      <c r="AE89" s="92"/>
      <c r="AF89" s="92"/>
      <c r="AG89" s="92"/>
      <c r="AH89" s="92"/>
      <c r="AI89" s="92"/>
      <c r="AJ89" s="92"/>
      <c r="AK89" s="93"/>
      <c r="AL89" s="92"/>
      <c r="AM89" s="92"/>
      <c r="AN89" s="92"/>
      <c r="AO89" s="92"/>
      <c r="AP89" s="92"/>
      <c r="AQ89" s="92"/>
      <c r="AR89" s="92"/>
      <c r="AS89" s="93"/>
      <c r="AT89" s="92"/>
      <c r="AU89" s="94"/>
      <c r="AV89" s="35"/>
      <c r="AW89" s="35"/>
      <c r="AX89" s="35"/>
      <c r="AY89" s="35"/>
      <c r="AZ89" s="35"/>
      <c r="BA89" s="35"/>
      <c r="BB89" s="35"/>
      <c r="BC89" s="35"/>
      <c r="BD89" s="35"/>
      <c r="BE89" s="35"/>
      <c r="BF89" s="35"/>
      <c r="BG89" s="35"/>
      <c r="BH89" s="35"/>
      <c r="BI89" s="35"/>
      <c r="BJ89" s="35"/>
      <c r="BK89" s="35"/>
      <c r="BL89" s="35"/>
      <c r="BM89" s="35"/>
      <c r="BN89" s="35"/>
      <c r="BO89" s="35"/>
    </row>
    <row r="90" spans="1:67" ht="31.5" customHeight="1" outlineLevel="1" x14ac:dyDescent="0.3">
      <c r="A90" s="63"/>
      <c r="B90" s="78"/>
      <c r="C90" s="82"/>
      <c r="D90" s="82"/>
      <c r="E90" s="37"/>
      <c r="F90" s="80"/>
      <c r="G90" s="81"/>
      <c r="H90" s="82"/>
      <c r="I90" s="82"/>
      <c r="J90" s="82"/>
      <c r="K90" s="123">
        <f t="shared" si="9"/>
        <v>0</v>
      </c>
      <c r="L90" s="83"/>
      <c r="M90" s="84"/>
      <c r="N90" s="151"/>
      <c r="O90" s="85"/>
      <c r="P90" s="86"/>
      <c r="Q90" s="87"/>
      <c r="R90" s="88"/>
      <c r="S90" s="89"/>
      <c r="T90" s="90"/>
      <c r="U90" s="91"/>
      <c r="V90" s="92"/>
      <c r="W90" s="92"/>
      <c r="X90" s="92"/>
      <c r="Y90" s="92"/>
      <c r="Z90" s="92"/>
      <c r="AA90" s="92"/>
      <c r="AB90" s="92"/>
      <c r="AC90" s="92"/>
      <c r="AD90" s="93"/>
      <c r="AE90" s="92"/>
      <c r="AF90" s="92"/>
      <c r="AG90" s="92"/>
      <c r="AH90" s="92"/>
      <c r="AI90" s="92"/>
      <c r="AJ90" s="92"/>
      <c r="AK90" s="92"/>
      <c r="AL90" s="93"/>
      <c r="AM90" s="92"/>
      <c r="AN90" s="92"/>
      <c r="AO90" s="92"/>
      <c r="AP90" s="92"/>
      <c r="AQ90" s="92"/>
      <c r="AR90" s="92"/>
      <c r="AS90" s="92"/>
      <c r="AT90" s="92"/>
      <c r="AU90" s="95"/>
      <c r="AV90" s="35"/>
      <c r="AW90" s="35"/>
      <c r="AX90" s="35"/>
      <c r="AY90" s="35"/>
      <c r="AZ90" s="35"/>
      <c r="BA90" s="35"/>
      <c r="BB90" s="35"/>
      <c r="BC90" s="35"/>
      <c r="BD90" s="35"/>
      <c r="BE90" s="35"/>
      <c r="BF90" s="35"/>
      <c r="BG90" s="35"/>
      <c r="BH90" s="35"/>
      <c r="BI90" s="35"/>
      <c r="BJ90" s="35"/>
      <c r="BK90" s="35"/>
      <c r="BL90" s="35"/>
      <c r="BM90" s="35"/>
      <c r="BN90" s="35"/>
      <c r="BO90" s="35"/>
    </row>
    <row r="91" spans="1:67" ht="31.5" customHeight="1" outlineLevel="1" x14ac:dyDescent="0.3">
      <c r="A91" s="63"/>
      <c r="B91" s="78"/>
      <c r="C91" s="79"/>
      <c r="D91" s="79"/>
      <c r="E91" s="37"/>
      <c r="F91" s="80"/>
      <c r="G91" s="81"/>
      <c r="H91" s="82"/>
      <c r="I91" s="82"/>
      <c r="J91" s="82"/>
      <c r="K91" s="123">
        <f t="shared" si="9"/>
        <v>0</v>
      </c>
      <c r="L91" s="83"/>
      <c r="M91" s="84"/>
      <c r="N91" s="151"/>
      <c r="O91" s="85"/>
      <c r="P91" s="86"/>
      <c r="Q91" s="87"/>
      <c r="R91" s="88"/>
      <c r="S91" s="89"/>
      <c r="T91" s="90"/>
      <c r="U91" s="91"/>
      <c r="V91" s="92"/>
      <c r="W91" s="92"/>
      <c r="X91" s="92"/>
      <c r="Y91" s="92"/>
      <c r="Z91" s="92"/>
      <c r="AA91" s="92"/>
      <c r="AB91" s="92"/>
      <c r="AC91" s="93"/>
      <c r="AD91" s="92"/>
      <c r="AE91" s="92"/>
      <c r="AF91" s="92"/>
      <c r="AG91" s="92"/>
      <c r="AH91" s="92"/>
      <c r="AI91" s="92"/>
      <c r="AJ91" s="92"/>
      <c r="AK91" s="93"/>
      <c r="AL91" s="92"/>
      <c r="AM91" s="92"/>
      <c r="AN91" s="92"/>
      <c r="AO91" s="92"/>
      <c r="AP91" s="92"/>
      <c r="AQ91" s="92"/>
      <c r="AR91" s="92"/>
      <c r="AS91" s="93"/>
      <c r="AT91" s="92"/>
      <c r="AU91" s="94"/>
      <c r="AV91" s="35"/>
      <c r="AW91" s="35"/>
      <c r="AX91" s="35"/>
      <c r="AY91" s="35"/>
      <c r="AZ91" s="35"/>
      <c r="BA91" s="35"/>
      <c r="BB91" s="35"/>
      <c r="BC91" s="35"/>
      <c r="BD91" s="35"/>
      <c r="BE91" s="35"/>
      <c r="BF91" s="35"/>
      <c r="BG91" s="35"/>
      <c r="BH91" s="35"/>
      <c r="BI91" s="35"/>
      <c r="BJ91" s="35"/>
      <c r="BK91" s="35"/>
      <c r="BL91" s="35"/>
      <c r="BM91" s="35"/>
      <c r="BN91" s="35"/>
      <c r="BO91" s="35"/>
    </row>
    <row r="92" spans="1:67" ht="31.5" customHeight="1" outlineLevel="1" x14ac:dyDescent="0.3">
      <c r="A92" s="63"/>
      <c r="B92" s="78"/>
      <c r="C92" s="82"/>
      <c r="D92" s="82"/>
      <c r="E92" s="37"/>
      <c r="F92" s="80"/>
      <c r="G92" s="81"/>
      <c r="H92" s="82"/>
      <c r="I92" s="82"/>
      <c r="J92" s="82"/>
      <c r="K92" s="123">
        <f t="shared" si="9"/>
        <v>0</v>
      </c>
      <c r="L92" s="83"/>
      <c r="M92" s="84"/>
      <c r="N92" s="151"/>
      <c r="O92" s="85"/>
      <c r="P92" s="86"/>
      <c r="Q92" s="87"/>
      <c r="R92" s="88"/>
      <c r="S92" s="89"/>
      <c r="T92" s="90"/>
      <c r="U92" s="91"/>
      <c r="V92" s="92"/>
      <c r="W92" s="92"/>
      <c r="X92" s="92"/>
      <c r="Y92" s="92"/>
      <c r="Z92" s="92"/>
      <c r="AA92" s="92"/>
      <c r="AB92" s="92"/>
      <c r="AC92" s="92"/>
      <c r="AD92" s="93"/>
      <c r="AE92" s="92"/>
      <c r="AF92" s="92"/>
      <c r="AG92" s="92"/>
      <c r="AH92" s="92"/>
      <c r="AI92" s="92"/>
      <c r="AJ92" s="92"/>
      <c r="AK92" s="92"/>
      <c r="AL92" s="93"/>
      <c r="AM92" s="92"/>
      <c r="AN92" s="92"/>
      <c r="AO92" s="92"/>
      <c r="AP92" s="92"/>
      <c r="AQ92" s="92"/>
      <c r="AR92" s="92"/>
      <c r="AS92" s="92"/>
      <c r="AT92" s="92"/>
      <c r="AU92" s="95"/>
      <c r="AV92" s="35"/>
      <c r="AW92" s="35"/>
      <c r="AX92" s="35"/>
      <c r="AY92" s="35"/>
      <c r="AZ92" s="35"/>
      <c r="BA92" s="35"/>
      <c r="BB92" s="35"/>
      <c r="BC92" s="35"/>
      <c r="BD92" s="35"/>
      <c r="BE92" s="35"/>
      <c r="BF92" s="35"/>
      <c r="BG92" s="35"/>
      <c r="BH92" s="35"/>
      <c r="BI92" s="35"/>
      <c r="BJ92" s="35"/>
      <c r="BK92" s="35"/>
      <c r="BL92" s="35"/>
      <c r="BM92" s="35"/>
      <c r="BN92" s="35"/>
      <c r="BO92" s="35"/>
    </row>
    <row r="93" spans="1:67" ht="31.5" customHeight="1" outlineLevel="1" thickBot="1" x14ac:dyDescent="0.35">
      <c r="A93" s="63"/>
      <c r="B93" s="96"/>
      <c r="C93" s="97"/>
      <c r="D93" s="97"/>
      <c r="E93" s="173"/>
      <c r="F93" s="98"/>
      <c r="G93" s="99"/>
      <c r="H93" s="97"/>
      <c r="I93" s="97"/>
      <c r="J93" s="97"/>
      <c r="K93" s="124">
        <f>I93*J93</f>
        <v>0</v>
      </c>
      <c r="L93" s="100"/>
      <c r="M93" s="101"/>
      <c r="N93" s="152"/>
      <c r="O93" s="102"/>
      <c r="P93" s="103"/>
      <c r="Q93" s="104"/>
      <c r="R93" s="105"/>
      <c r="S93" s="106"/>
      <c r="T93" s="107"/>
      <c r="U93" s="108"/>
      <c r="V93" s="109"/>
      <c r="W93" s="109"/>
      <c r="X93" s="109"/>
      <c r="Y93" s="109"/>
      <c r="Z93" s="109"/>
      <c r="AA93" s="109"/>
      <c r="AB93" s="109"/>
      <c r="AC93" s="109"/>
      <c r="AD93" s="109"/>
      <c r="AE93" s="110"/>
      <c r="AF93" s="109"/>
      <c r="AG93" s="109"/>
      <c r="AH93" s="109"/>
      <c r="AI93" s="109"/>
      <c r="AJ93" s="109"/>
      <c r="AK93" s="109"/>
      <c r="AL93" s="109"/>
      <c r="AM93" s="110"/>
      <c r="AN93" s="109"/>
      <c r="AO93" s="109"/>
      <c r="AP93" s="109"/>
      <c r="AQ93" s="109"/>
      <c r="AR93" s="109"/>
      <c r="AS93" s="109"/>
      <c r="AT93" s="110"/>
      <c r="AU93" s="111"/>
      <c r="AV93" s="35"/>
      <c r="AW93" s="35"/>
      <c r="AX93" s="35"/>
      <c r="AY93" s="35"/>
      <c r="AZ93" s="35"/>
      <c r="BA93" s="35"/>
      <c r="BB93" s="35"/>
      <c r="BC93" s="35"/>
      <c r="BD93" s="35"/>
      <c r="BE93" s="35"/>
      <c r="BF93" s="35"/>
      <c r="BG93" s="35"/>
      <c r="BH93" s="35"/>
      <c r="BI93" s="35"/>
      <c r="BJ93" s="35"/>
      <c r="BK93" s="35"/>
      <c r="BL93" s="35"/>
      <c r="BM93" s="35"/>
      <c r="BN93" s="35"/>
      <c r="BO93" s="35"/>
    </row>
    <row r="94" spans="1:67" ht="56.25" customHeight="1" outlineLevel="1" thickBot="1" x14ac:dyDescent="0.35">
      <c r="B94" s="258" t="s">
        <v>136</v>
      </c>
      <c r="C94" s="259"/>
      <c r="D94" s="260"/>
      <c r="E94" s="229"/>
      <c r="F94" s="230"/>
      <c r="G94" s="25"/>
      <c r="H94" s="25"/>
      <c r="I94" s="25"/>
      <c r="J94" s="25"/>
      <c r="K94" s="125"/>
      <c r="L94" s="25"/>
      <c r="M94" s="66"/>
      <c r="N94" s="66"/>
      <c r="O94" s="66"/>
      <c r="P94" s="25"/>
      <c r="Q94" s="25"/>
      <c r="R94" s="25"/>
      <c r="S94" s="25"/>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35"/>
      <c r="AW94" s="35"/>
      <c r="AX94" s="35"/>
      <c r="AY94" s="35"/>
      <c r="AZ94" s="35"/>
      <c r="BA94" s="35"/>
      <c r="BB94" s="35"/>
      <c r="BC94" s="35"/>
      <c r="BD94" s="35"/>
      <c r="BE94" s="35"/>
      <c r="BF94" s="35"/>
      <c r="BG94" s="35"/>
      <c r="BH94" s="35"/>
      <c r="BI94" s="35"/>
      <c r="BJ94" s="35"/>
      <c r="BK94" s="35"/>
      <c r="BL94" s="35"/>
      <c r="BM94" s="35"/>
      <c r="BN94" s="35"/>
      <c r="BO94" s="35"/>
    </row>
    <row r="95" spans="1:67" ht="48" customHeight="1" thickBot="1" x14ac:dyDescent="0.35">
      <c r="B95" s="16"/>
      <c r="C95" s="16"/>
      <c r="D95" s="16"/>
      <c r="E95" s="16"/>
      <c r="F95" s="16"/>
      <c r="G95" s="16"/>
      <c r="H95" s="16"/>
      <c r="I95" s="16"/>
      <c r="J95" s="176" t="s">
        <v>31</v>
      </c>
      <c r="K95" s="212">
        <f>K6+K14+K23+K32+K41+K50+K59+K68+K77+K86</f>
        <v>28000000</v>
      </c>
      <c r="L95" s="211"/>
      <c r="M95" s="130">
        <f>M6+M14+M23+M32+M41+M50+M59+M68+M77+M86</f>
        <v>17000000</v>
      </c>
      <c r="N95" s="130">
        <f>N6+N14+N23+N32+N41+N50+N59+N68+N77+N86</f>
        <v>8000000</v>
      </c>
      <c r="O95" s="126">
        <f>O6+O14+O23+O32+O41+O50+O59+O68+O77+O86</f>
        <v>3000000</v>
      </c>
      <c r="P95" s="35"/>
      <c r="Q95" s="35"/>
      <c r="R95" s="35"/>
      <c r="S95" s="35"/>
      <c r="T95" s="16"/>
      <c r="U95" s="16"/>
      <c r="V95" s="16"/>
      <c r="W95" s="35"/>
      <c r="X95" s="35"/>
      <c r="Y95" s="35"/>
      <c r="Z95" s="35"/>
      <c r="AA95" s="35"/>
      <c r="AB95" s="35"/>
      <c r="AC95" s="35"/>
      <c r="AD95" s="35"/>
      <c r="AE95" s="35"/>
      <c r="AF95" s="35"/>
      <c r="AG95" s="35"/>
      <c r="AH95" s="35"/>
      <c r="AI95" s="35"/>
      <c r="AJ95" s="35"/>
      <c r="AK95" s="35"/>
      <c r="AL95" s="35"/>
      <c r="AM95" s="35"/>
      <c r="AN95" s="35"/>
      <c r="AO95" s="35"/>
      <c r="AP95" s="35"/>
      <c r="AQ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row>
    <row r="96" spans="1:67" ht="16.5" customHeight="1" x14ac:dyDescent="0.3">
      <c r="B96" s="309" t="s">
        <v>137</v>
      </c>
      <c r="C96" s="310"/>
      <c r="D96" s="311"/>
      <c r="E96" s="35"/>
      <c r="F96" s="35"/>
      <c r="G96" s="16"/>
      <c r="H96" s="16"/>
      <c r="I96" s="16"/>
      <c r="J96" s="16"/>
      <c r="K96" s="16"/>
      <c r="L96" s="16"/>
      <c r="M96" s="35"/>
      <c r="N96" s="16"/>
      <c r="O96" s="157"/>
      <c r="P96" s="16"/>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5"/>
      <c r="BC96" s="35"/>
      <c r="BD96" s="35"/>
      <c r="BE96" s="35"/>
      <c r="BF96" s="35"/>
      <c r="BG96" s="35"/>
      <c r="BH96" s="35"/>
      <c r="BI96" s="35"/>
      <c r="BJ96" s="35"/>
      <c r="BK96" s="35"/>
      <c r="BL96" s="35"/>
      <c r="BM96" s="35"/>
      <c r="BN96" s="35"/>
      <c r="BO96" s="35"/>
    </row>
    <row r="97" spans="2:67" ht="16.5" customHeight="1" x14ac:dyDescent="0.3">
      <c r="B97" s="312"/>
      <c r="C97" s="313"/>
      <c r="D97" s="314"/>
      <c r="E97" s="35"/>
      <c r="F97" s="35"/>
      <c r="G97" s="16"/>
      <c r="H97" s="16"/>
      <c r="I97" s="16"/>
      <c r="J97" s="16"/>
      <c r="K97" s="16"/>
      <c r="L97" s="16"/>
      <c r="M97" s="35"/>
      <c r="N97" s="16"/>
      <c r="O97" s="171"/>
      <c r="P97" s="16"/>
      <c r="Q97" s="35"/>
      <c r="R97" s="158"/>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row>
    <row r="98" spans="2:67" ht="16.5" customHeight="1" thickBot="1" x14ac:dyDescent="0.35">
      <c r="B98" s="312"/>
      <c r="C98" s="313"/>
      <c r="D98" s="314"/>
      <c r="E98" s="16"/>
      <c r="F98" s="16"/>
      <c r="G98" s="16"/>
      <c r="H98" s="16"/>
      <c r="I98" s="16"/>
      <c r="J98" s="16"/>
      <c r="K98" s="16"/>
      <c r="L98" s="16"/>
      <c r="M98" s="16"/>
      <c r="N98" s="16"/>
      <c r="O98" s="16"/>
      <c r="P98" s="16"/>
      <c r="Q98" s="155"/>
      <c r="R98" s="15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row>
    <row r="99" spans="2:67" ht="36" customHeight="1" thickBot="1" x14ac:dyDescent="0.35">
      <c r="B99" s="315"/>
      <c r="C99" s="316"/>
      <c r="D99" s="317"/>
      <c r="E99" s="16"/>
      <c r="F99" s="16"/>
      <c r="G99" s="16"/>
      <c r="H99" s="16"/>
      <c r="I99" s="16"/>
      <c r="J99" s="159"/>
      <c r="K99" s="16"/>
      <c r="L99" s="129"/>
      <c r="M99" s="164"/>
      <c r="N99" s="165" t="s">
        <v>97</v>
      </c>
      <c r="O99" s="166"/>
      <c r="P99" s="16"/>
      <c r="Q99" s="330" t="s">
        <v>41</v>
      </c>
      <c r="R99" s="331"/>
      <c r="S99" s="332"/>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row>
    <row r="100" spans="2:67" ht="30" customHeight="1" x14ac:dyDescent="0.3">
      <c r="B100" s="114"/>
      <c r="C100" s="114"/>
      <c r="D100" s="114"/>
      <c r="E100" s="16"/>
      <c r="F100" s="16"/>
      <c r="G100" s="16"/>
      <c r="H100" s="16"/>
      <c r="I100" s="16"/>
      <c r="J100" s="159"/>
      <c r="K100" s="16"/>
      <c r="L100" s="129"/>
      <c r="M100" s="167" t="s">
        <v>104</v>
      </c>
      <c r="N100" s="163" t="s">
        <v>101</v>
      </c>
      <c r="O100" s="168" t="s">
        <v>102</v>
      </c>
      <c r="P100" s="16"/>
      <c r="Q100" s="321" t="str">
        <f>+IF(SUM(N95+O95)&lt;(M95*30%),"La contrapartida es menor al 30% esperado, se debe corregir",IF(N95&lt;((N95+O95)*30%),"La contrapartida en efectivo es menor al 30%, se debe corregir","---"))</f>
        <v>---</v>
      </c>
      <c r="R100" s="322"/>
      <c r="S100" s="323"/>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row>
    <row r="101" spans="2:67" ht="33" customHeight="1" x14ac:dyDescent="0.3">
      <c r="B101" s="114"/>
      <c r="C101" s="114"/>
      <c r="D101" s="114"/>
      <c r="E101" s="16"/>
      <c r="F101" s="16"/>
      <c r="G101" s="16"/>
      <c r="H101" s="16"/>
      <c r="L101" s="129"/>
      <c r="M101" s="169" t="s">
        <v>98</v>
      </c>
      <c r="N101" s="214"/>
      <c r="O101" s="215"/>
      <c r="P101" s="16"/>
      <c r="Q101" s="324"/>
      <c r="R101" s="325"/>
      <c r="S101" s="32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row>
    <row r="102" spans="2:67" ht="33" customHeight="1" thickBot="1" x14ac:dyDescent="0.35">
      <c r="B102" s="114"/>
      <c r="C102" s="114"/>
      <c r="D102" s="114"/>
      <c r="E102" s="16"/>
      <c r="F102" s="16"/>
      <c r="G102" s="16"/>
      <c r="H102" s="16"/>
      <c r="L102" s="129"/>
      <c r="M102" s="169" t="s">
        <v>99</v>
      </c>
      <c r="N102" s="214"/>
      <c r="O102" s="216"/>
      <c r="P102" s="16"/>
      <c r="Q102" s="327"/>
      <c r="R102" s="328"/>
      <c r="S102" s="329"/>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row>
    <row r="103" spans="2:67" ht="33" customHeight="1" x14ac:dyDescent="0.3">
      <c r="B103" s="114"/>
      <c r="C103" s="114"/>
      <c r="D103" s="114"/>
      <c r="E103" s="16"/>
      <c r="F103" s="16"/>
      <c r="G103" s="16"/>
      <c r="H103" s="16"/>
      <c r="L103" s="129"/>
      <c r="M103" s="169" t="s">
        <v>100</v>
      </c>
      <c r="N103" s="214"/>
      <c r="O103" s="2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row>
    <row r="104" spans="2:67" ht="33" customHeight="1" thickBot="1" x14ac:dyDescent="0.35">
      <c r="B104" s="114"/>
      <c r="C104" s="114"/>
      <c r="D104" s="114"/>
      <c r="E104" s="16"/>
      <c r="F104" s="16"/>
      <c r="G104" s="16"/>
      <c r="H104" s="16"/>
      <c r="L104" s="129"/>
      <c r="M104" s="170" t="s">
        <v>105</v>
      </c>
      <c r="N104" s="217"/>
      <c r="O104" s="218"/>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row>
    <row r="105" spans="2:67" ht="29.25" customHeight="1" x14ac:dyDescent="0.3">
      <c r="B105" s="114"/>
      <c r="C105" s="114"/>
      <c r="D105" s="114"/>
      <c r="E105" s="16"/>
      <c r="F105" s="16"/>
      <c r="G105" s="16"/>
      <c r="H105" s="16"/>
      <c r="L105" s="129"/>
      <c r="M105" s="162" t="s">
        <v>112</v>
      </c>
      <c r="N105" s="213">
        <f>+IFERROR(SUM(N101:N104),"---")</f>
        <v>0</v>
      </c>
      <c r="O105" s="213">
        <f>+IFERROR(SUM(O101:O104),"---")</f>
        <v>0</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row>
    <row r="106" spans="2:67" ht="24" customHeight="1" x14ac:dyDescent="0.3">
      <c r="B106" s="114"/>
      <c r="C106" s="114"/>
      <c r="D106" s="114"/>
      <c r="E106" s="16"/>
      <c r="F106" s="16"/>
      <c r="G106" s="16"/>
      <c r="H106" s="16"/>
      <c r="L106" s="129"/>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row>
    <row r="107" spans="2:67" ht="38.25" customHeight="1" x14ac:dyDescent="0.3">
      <c r="B107" s="114"/>
      <c r="C107" s="114"/>
      <c r="D107" s="114"/>
      <c r="E107" s="16"/>
      <c r="F107" s="16"/>
      <c r="G107" s="16"/>
      <c r="H107" s="16"/>
      <c r="L107" s="129"/>
      <c r="M107" s="305" t="s">
        <v>40</v>
      </c>
      <c r="N107" s="305"/>
      <c r="O107" s="305"/>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row>
    <row r="108" spans="2:67" ht="48" customHeight="1" x14ac:dyDescent="0.3">
      <c r="M108" s="160" t="s">
        <v>45</v>
      </c>
      <c r="N108" s="160" t="s">
        <v>95</v>
      </c>
      <c r="O108" s="160" t="s">
        <v>96</v>
      </c>
    </row>
    <row r="109" spans="2:67" ht="40.5" customHeight="1" x14ac:dyDescent="0.3">
      <c r="M109" s="161">
        <f>IFERROR(M95/K95,"---")</f>
        <v>0.6071428571428571</v>
      </c>
      <c r="N109" s="161">
        <f>IFERROR(N95/K95,"---")</f>
        <v>0.2857142857142857</v>
      </c>
      <c r="O109" s="161">
        <f>IFERROR(O95/K95,"---")</f>
        <v>0.10714285714285714</v>
      </c>
    </row>
    <row r="110" spans="2:67" ht="15" customHeight="1" x14ac:dyDescent="0.3">
      <c r="M110" s="129"/>
      <c r="N110" s="129"/>
      <c r="O110" s="129"/>
    </row>
  </sheetData>
  <sheetProtection formatCells="0" insertColumns="0" insertRows="0" deleteRows="0" autoFilter="0"/>
  <protectedRanges>
    <protectedRange sqref="I99:K100 M107:O108 L99:L101 N99:N100 P7:P101 T7:XFD101 I7:O98 Q7:S98 A7:H101" name="Rango1"/>
  </protectedRanges>
  <mergeCells count="58">
    <mergeCell ref="M107:O107"/>
    <mergeCell ref="A2:D2"/>
    <mergeCell ref="AR4:AU4"/>
    <mergeCell ref="B96:D99"/>
    <mergeCell ref="M3:O3"/>
    <mergeCell ref="Q100:S102"/>
    <mergeCell ref="Q99:S99"/>
    <mergeCell ref="O4:O5"/>
    <mergeCell ref="Q4:Q5"/>
    <mergeCell ref="B4:B5"/>
    <mergeCell ref="C4:C5"/>
    <mergeCell ref="D4:D5"/>
    <mergeCell ref="E4:E5"/>
    <mergeCell ref="F4:F5"/>
    <mergeCell ref="J4:J5"/>
    <mergeCell ref="I4:I5"/>
    <mergeCell ref="B7:B9"/>
    <mergeCell ref="C7:C9"/>
    <mergeCell ref="D7:D9"/>
    <mergeCell ref="S4:S5"/>
    <mergeCell ref="M4:M5"/>
    <mergeCell ref="N4:N5"/>
    <mergeCell ref="H4:H5"/>
    <mergeCell ref="K4:K5"/>
    <mergeCell ref="C6:D6"/>
    <mergeCell ref="C14:D14"/>
    <mergeCell ref="Q3:AU3"/>
    <mergeCell ref="A3:A6"/>
    <mergeCell ref="G3:G6"/>
    <mergeCell ref="L3:L6"/>
    <mergeCell ref="P3:P6"/>
    <mergeCell ref="B3:F3"/>
    <mergeCell ref="H3:K3"/>
    <mergeCell ref="AN4:AQ4"/>
    <mergeCell ref="T4:W4"/>
    <mergeCell ref="X4:AA4"/>
    <mergeCell ref="AB4:AE4"/>
    <mergeCell ref="AF4:AI4"/>
    <mergeCell ref="B13:D13"/>
    <mergeCell ref="AJ4:AM4"/>
    <mergeCell ref="R4:R5"/>
    <mergeCell ref="C23:D23"/>
    <mergeCell ref="C32:D32"/>
    <mergeCell ref="B58:D58"/>
    <mergeCell ref="C41:D41"/>
    <mergeCell ref="B22:D22"/>
    <mergeCell ref="B31:D31"/>
    <mergeCell ref="B40:D40"/>
    <mergeCell ref="B49:D49"/>
    <mergeCell ref="C50:D50"/>
    <mergeCell ref="B94:D94"/>
    <mergeCell ref="C59:D59"/>
    <mergeCell ref="C68:D68"/>
    <mergeCell ref="C77:D77"/>
    <mergeCell ref="C86:D86"/>
    <mergeCell ref="B67:D67"/>
    <mergeCell ref="B76:D76"/>
    <mergeCell ref="B85:D85"/>
  </mergeCells>
  <conditionalFormatting sqref="Q99:R99">
    <cfRule type="expression" dxfId="0" priority="2">
      <formula>$Q$100="--- --- ---"</formula>
    </cfRule>
  </conditionalFormatting>
  <dataValidations xWindow="672" yWindow="332" count="4">
    <dataValidation allowBlank="1" showInputMessage="1" showErrorMessage="1" promptTitle="DESCRIPCIÓN DE ACTIVIDAD" prompt="Describa la actividad que va a desarrollar y cómo su ejecución es indispensable para el desarrollo del proyecto. Se debe justificar técnicamente cada una de las actividades" sqref="D4:D5" xr:uid="{00000000-0002-0000-0200-000000000000}"/>
    <dataValidation allowBlank="1" showInputMessage="1" showErrorMessage="1" promptTitle="TIPO DE RUBRO" prompt="Seleccione el rubro en el cual debe hacer la inversión económica para lograr la ejecución de la actividad" sqref="E4:E5" xr:uid="{00000000-0002-0000-0200-000001000000}"/>
    <dataValidation allowBlank="1" showInputMessage="1" showErrorMessage="1" promptTitle="DESCRIPCIÓN DE RUBRO" prompt="Desglose el detalle del rubro seleccionado y realice una descripción del mismo" sqref="F4:F5" xr:uid="{00000000-0002-0000-0200-000002000000}"/>
    <dataValidation allowBlank="1" showErrorMessage="1" sqref="E13 E22 E31 E40 E49 E58 E67 E76 E85" xr:uid="{273E3F46-0CC3-4152-B274-7B8359D58DEB}"/>
  </dataValidations>
  <pageMargins left="0.7" right="0.7" top="0.75" bottom="0.75" header="0" footer="0"/>
  <pageSetup scale="39" orientation="portrait" r:id="rId1"/>
  <extLst>
    <ext xmlns:x14="http://schemas.microsoft.com/office/spreadsheetml/2009/9/main" uri="{CCE6A557-97BC-4b89-ADB6-D9C93CAAB3DF}">
      <x14:dataValidations xmlns:xm="http://schemas.microsoft.com/office/excel/2006/main" xWindow="672" yWindow="332" count="1">
        <x14:dataValidation type="list" allowBlank="1" showErrorMessage="1" xr:uid="{498C3C3D-9B11-4513-9D56-3B17DF86C427}">
          <x14:formula1>
            <xm:f>'Agrupación de Rubros'!$A$5:$A$17</xm:f>
          </x14:formula1>
          <xm:sqref>E7:E12 E14:E21 E23:E30 E32:E39 E41:E48 E50:E57 E59:E66 E68:E75 E77:E84 E86:E93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Z1005"/>
  <sheetViews>
    <sheetView zoomScale="90" zoomScaleNormal="90" workbookViewId="0">
      <selection activeCell="A2" sqref="A2"/>
    </sheetView>
  </sheetViews>
  <sheetFormatPr baseColWidth="10" defaultColWidth="14.44140625" defaultRowHeight="15" customHeight="1" x14ac:dyDescent="0.3"/>
  <cols>
    <col min="1" max="1" width="41.109375" customWidth="1"/>
    <col min="2" max="2" width="16" customWidth="1"/>
    <col min="3" max="3" width="12.33203125" customWidth="1"/>
    <col min="4" max="26" width="10.88671875" customWidth="1"/>
  </cols>
  <sheetData>
    <row r="1" spans="1:26" ht="16.5" customHeight="1" x14ac:dyDescent="0.3">
      <c r="A1" s="221" t="s">
        <v>160</v>
      </c>
      <c r="B1" s="2"/>
      <c r="C1" s="2"/>
      <c r="D1" s="2"/>
      <c r="E1" s="2"/>
      <c r="F1" s="2"/>
      <c r="G1" s="2"/>
      <c r="H1" s="2"/>
      <c r="I1" s="2"/>
      <c r="J1" s="2"/>
      <c r="K1" s="2"/>
      <c r="L1" s="2"/>
      <c r="M1" s="2"/>
      <c r="N1" s="2"/>
      <c r="O1" s="2"/>
      <c r="P1" s="2"/>
      <c r="Q1" s="2"/>
      <c r="R1" s="2"/>
      <c r="S1" s="2"/>
      <c r="T1" s="2"/>
      <c r="U1" s="2"/>
      <c r="V1" s="2"/>
      <c r="W1" s="2"/>
      <c r="X1" s="2"/>
      <c r="Y1" s="2"/>
      <c r="Z1" s="2"/>
    </row>
    <row r="2" spans="1:26" ht="16.5" customHeight="1" x14ac:dyDescent="0.3">
      <c r="A2" s="222"/>
      <c r="B2" s="7"/>
      <c r="C2" s="7"/>
      <c r="D2" s="7"/>
      <c r="E2" s="7"/>
      <c r="F2" s="7"/>
      <c r="G2" s="7"/>
      <c r="H2" s="7"/>
      <c r="I2" s="7"/>
      <c r="J2" s="7"/>
      <c r="K2" s="7"/>
      <c r="L2" s="7"/>
      <c r="M2" s="7"/>
      <c r="N2" s="7"/>
      <c r="O2" s="7"/>
      <c r="P2" s="7"/>
      <c r="Q2" s="7"/>
      <c r="R2" s="7"/>
      <c r="S2" s="7"/>
      <c r="T2" s="7"/>
      <c r="U2" s="7"/>
      <c r="V2" s="7"/>
      <c r="W2" s="7"/>
      <c r="X2" s="7"/>
      <c r="Y2" s="7"/>
      <c r="Z2" s="7"/>
    </row>
    <row r="3" spans="1:26" ht="16.5" customHeight="1" thickBot="1" x14ac:dyDescent="0.35">
      <c r="A3" s="346" t="s">
        <v>113</v>
      </c>
      <c r="B3" s="347"/>
      <c r="C3" s="2"/>
      <c r="D3" s="2"/>
      <c r="E3" s="2"/>
      <c r="F3" s="2"/>
      <c r="G3" s="2"/>
      <c r="H3" s="2"/>
      <c r="I3" s="2"/>
      <c r="J3" s="2"/>
      <c r="K3" s="2"/>
      <c r="L3" s="2"/>
      <c r="M3" s="2"/>
      <c r="N3" s="2"/>
      <c r="O3" s="2"/>
      <c r="P3" s="2"/>
      <c r="Q3" s="2"/>
      <c r="R3" s="2"/>
      <c r="S3" s="2"/>
      <c r="T3" s="2"/>
      <c r="U3" s="2"/>
      <c r="V3" s="2"/>
      <c r="W3" s="2"/>
      <c r="X3" s="2"/>
      <c r="Y3" s="2"/>
      <c r="Z3" s="2"/>
    </row>
    <row r="4" spans="1:26" ht="33.75" customHeight="1" x14ac:dyDescent="0.3">
      <c r="A4" s="174" t="s">
        <v>0</v>
      </c>
      <c r="B4" s="199" t="s">
        <v>1</v>
      </c>
      <c r="C4" s="199" t="s">
        <v>114</v>
      </c>
      <c r="D4" s="2"/>
      <c r="E4" s="2"/>
      <c r="F4" s="2"/>
      <c r="G4" s="2"/>
      <c r="H4" s="2"/>
      <c r="I4" s="2"/>
      <c r="J4" s="2"/>
      <c r="K4" s="2"/>
      <c r="L4" s="2"/>
      <c r="M4" s="2"/>
      <c r="N4" s="2"/>
      <c r="O4" s="2"/>
      <c r="P4" s="2"/>
      <c r="Q4" s="2"/>
      <c r="R4" s="2"/>
      <c r="S4" s="2"/>
      <c r="T4" s="2"/>
      <c r="U4" s="2"/>
      <c r="V4" s="2"/>
      <c r="W4" s="2"/>
      <c r="X4" s="2"/>
      <c r="Y4" s="2"/>
      <c r="Z4" s="2"/>
    </row>
    <row r="5" spans="1:26" ht="16.5" customHeight="1" x14ac:dyDescent="0.3">
      <c r="A5" s="228" t="s">
        <v>147</v>
      </c>
      <c r="B5" s="172">
        <f>SUMIF('4. Plan trabajo y presupuesto'!$E$7:$E$93,'Agrupación de Rubros'!A5,'4. Plan trabajo y presupuesto'!$K$7:$K$93)</f>
        <v>5000000</v>
      </c>
      <c r="C5" s="202">
        <f t="shared" ref="C5:C15" si="0">+B5/$B$18</f>
        <v>0.17857142857142858</v>
      </c>
      <c r="D5" s="2"/>
      <c r="E5" s="2"/>
      <c r="F5" s="2"/>
      <c r="G5" s="2"/>
      <c r="H5" s="2"/>
      <c r="I5" s="2"/>
      <c r="J5" s="2"/>
      <c r="K5" s="2"/>
      <c r="L5" s="2"/>
      <c r="M5" s="2"/>
      <c r="N5" s="2"/>
      <c r="O5" s="2"/>
      <c r="P5" s="2"/>
      <c r="Q5" s="2"/>
      <c r="R5" s="2"/>
      <c r="S5" s="2"/>
      <c r="T5" s="2"/>
      <c r="U5" s="2"/>
      <c r="V5" s="2"/>
      <c r="W5" s="2"/>
      <c r="X5" s="2"/>
      <c r="Y5" s="2"/>
      <c r="Z5" s="2"/>
    </row>
    <row r="6" spans="1:26" ht="16.5" customHeight="1" x14ac:dyDescent="0.3">
      <c r="A6" s="228" t="s">
        <v>106</v>
      </c>
      <c r="B6" s="172">
        <f>SUMIF('4. Plan trabajo y presupuesto'!$E$7:$E$93,'Agrupación de Rubros'!A6,'4. Plan trabajo y presupuesto'!$K$7:$K$93)</f>
        <v>0</v>
      </c>
      <c r="C6" s="202">
        <f t="shared" si="0"/>
        <v>0</v>
      </c>
      <c r="D6" s="2"/>
      <c r="E6" s="2"/>
      <c r="F6" s="2"/>
      <c r="G6" s="2"/>
      <c r="H6" s="2"/>
      <c r="I6" s="2"/>
      <c r="J6" s="2"/>
      <c r="K6" s="2"/>
      <c r="L6" s="2"/>
      <c r="M6" s="2"/>
      <c r="N6" s="2"/>
      <c r="O6" s="2"/>
      <c r="P6" s="2"/>
      <c r="Q6" s="2"/>
      <c r="R6" s="2"/>
      <c r="S6" s="2"/>
      <c r="T6" s="2"/>
      <c r="U6" s="2"/>
      <c r="V6" s="2"/>
      <c r="W6" s="2"/>
      <c r="X6" s="2"/>
      <c r="Y6" s="2"/>
      <c r="Z6" s="2"/>
    </row>
    <row r="7" spans="1:26" ht="16.5" customHeight="1" x14ac:dyDescent="0.3">
      <c r="A7" s="228" t="s">
        <v>107</v>
      </c>
      <c r="B7" s="172">
        <f>SUMIF('4. Plan trabajo y presupuesto'!$E$7:$E$93,'Agrupación de Rubros'!A7,'4. Plan trabajo y presupuesto'!$K$7:$K$93)</f>
        <v>8000000</v>
      </c>
      <c r="C7" s="202">
        <f t="shared" si="0"/>
        <v>0.2857142857142857</v>
      </c>
      <c r="D7" s="2"/>
      <c r="E7" s="2"/>
      <c r="F7" s="2"/>
      <c r="G7" s="2"/>
      <c r="H7" s="2"/>
      <c r="I7" s="2"/>
      <c r="J7" s="2"/>
      <c r="K7" s="2"/>
      <c r="L7" s="2"/>
      <c r="M7" s="2"/>
      <c r="N7" s="2"/>
      <c r="O7" s="2"/>
      <c r="P7" s="2"/>
      <c r="Q7" s="2"/>
      <c r="R7" s="2"/>
      <c r="S7" s="2"/>
      <c r="T7" s="2"/>
      <c r="U7" s="2"/>
      <c r="V7" s="2"/>
      <c r="W7" s="2"/>
      <c r="X7" s="2"/>
      <c r="Y7" s="2"/>
      <c r="Z7" s="2"/>
    </row>
    <row r="8" spans="1:26" ht="16.5" customHeight="1" x14ac:dyDescent="0.3">
      <c r="A8" s="228" t="s">
        <v>148</v>
      </c>
      <c r="B8" s="172">
        <f>SUMIF('4. Plan trabajo y presupuesto'!$E$7:$E$93,'Agrupación de Rubros'!A8,'4. Plan trabajo y presupuesto'!$K$7:$K$93)</f>
        <v>0</v>
      </c>
      <c r="C8" s="202">
        <f t="shared" si="0"/>
        <v>0</v>
      </c>
      <c r="D8" s="7"/>
      <c r="E8" s="7"/>
      <c r="F8" s="7"/>
      <c r="G8" s="7"/>
      <c r="H8" s="7"/>
      <c r="I8" s="7"/>
      <c r="J8" s="7"/>
      <c r="K8" s="7"/>
      <c r="L8" s="7"/>
      <c r="M8" s="7"/>
      <c r="N8" s="7"/>
      <c r="O8" s="7"/>
      <c r="P8" s="7"/>
      <c r="Q8" s="7"/>
      <c r="R8" s="7"/>
      <c r="S8" s="7"/>
      <c r="T8" s="7"/>
      <c r="U8" s="7"/>
      <c r="V8" s="7"/>
      <c r="W8" s="7"/>
      <c r="X8" s="7"/>
      <c r="Y8" s="7"/>
      <c r="Z8" s="7"/>
    </row>
    <row r="9" spans="1:26" ht="18.75" customHeight="1" x14ac:dyDescent="0.3">
      <c r="A9" s="228" t="s">
        <v>109</v>
      </c>
      <c r="B9" s="172">
        <f>SUMIF('4. Plan trabajo y presupuesto'!$E$7:$E$93,'Agrupación de Rubros'!A9,'4. Plan trabajo y presupuesto'!$K$7:$K$93)</f>
        <v>0</v>
      </c>
      <c r="C9" s="202">
        <f t="shared" si="0"/>
        <v>0</v>
      </c>
      <c r="D9" s="7"/>
      <c r="E9" s="7"/>
      <c r="F9" s="7"/>
      <c r="G9" s="7"/>
      <c r="H9" s="7"/>
      <c r="I9" s="7"/>
      <c r="J9" s="7"/>
      <c r="K9" s="7"/>
      <c r="L9" s="7"/>
      <c r="M9" s="7"/>
      <c r="N9" s="7"/>
      <c r="O9" s="7"/>
      <c r="P9" s="7"/>
      <c r="Q9" s="7"/>
      <c r="R9" s="7"/>
      <c r="S9" s="7"/>
      <c r="T9" s="7"/>
      <c r="U9" s="7"/>
      <c r="V9" s="7"/>
      <c r="W9" s="7"/>
      <c r="X9" s="7"/>
      <c r="Y9" s="7"/>
      <c r="Z9" s="7"/>
    </row>
    <row r="10" spans="1:26" ht="15.75" customHeight="1" x14ac:dyDescent="0.3">
      <c r="A10" s="228" t="s">
        <v>149</v>
      </c>
      <c r="B10" s="172">
        <f>SUMIF('4. Plan trabajo y presupuesto'!$E$7:$E$93,'Agrupación de Rubros'!A10,'4. Plan trabajo y presupuesto'!$K$7:$K$93)</f>
        <v>12000000</v>
      </c>
      <c r="C10" s="202">
        <f t="shared" si="0"/>
        <v>0.42857142857142855</v>
      </c>
      <c r="D10" s="2"/>
      <c r="E10" s="2"/>
      <c r="F10" s="2"/>
      <c r="G10" s="2"/>
      <c r="H10" s="2"/>
      <c r="I10" s="2"/>
      <c r="J10" s="2"/>
      <c r="K10" s="2"/>
      <c r="L10" s="2"/>
      <c r="M10" s="2"/>
      <c r="N10" s="2"/>
      <c r="O10" s="2"/>
      <c r="P10" s="2"/>
      <c r="Q10" s="2"/>
      <c r="R10" s="2"/>
      <c r="S10" s="2"/>
      <c r="T10" s="2"/>
      <c r="U10" s="2"/>
      <c r="V10" s="2"/>
      <c r="W10" s="2"/>
      <c r="X10" s="2"/>
      <c r="Y10" s="2"/>
      <c r="Z10" s="2"/>
    </row>
    <row r="11" spans="1:26" ht="16.5" customHeight="1" x14ac:dyDescent="0.3">
      <c r="A11" s="228" t="s">
        <v>108</v>
      </c>
      <c r="B11" s="172">
        <f>SUMIF('4. Plan trabajo y presupuesto'!$E$7:$E$93,'Agrupación de Rubros'!A11,'4. Plan trabajo y presupuesto'!$K$7:$K$93)</f>
        <v>3000000</v>
      </c>
      <c r="C11" s="202">
        <f t="shared" si="0"/>
        <v>0.10714285714285714</v>
      </c>
      <c r="D11" s="2"/>
      <c r="E11" s="2"/>
      <c r="F11" s="2"/>
      <c r="G11" s="2"/>
      <c r="H11" s="2"/>
      <c r="I11" s="2"/>
      <c r="J11" s="2"/>
      <c r="K11" s="2"/>
      <c r="L11" s="2"/>
      <c r="M11" s="2"/>
      <c r="N11" s="2"/>
      <c r="O11" s="2"/>
      <c r="P11" s="2"/>
      <c r="Q11" s="2"/>
      <c r="R11" s="2"/>
      <c r="S11" s="2"/>
      <c r="T11" s="2"/>
      <c r="U11" s="2"/>
      <c r="V11" s="2"/>
      <c r="W11" s="2"/>
      <c r="X11" s="2"/>
      <c r="Y11" s="2"/>
      <c r="Z11" s="2"/>
    </row>
    <row r="12" spans="1:26" ht="16.5" customHeight="1" x14ac:dyDescent="0.3">
      <c r="A12" s="228" t="s">
        <v>150</v>
      </c>
      <c r="B12" s="172">
        <f>SUMIF('4. Plan trabajo y presupuesto'!$E$7:$E$93,'Agrupación de Rubros'!A12,'4. Plan trabajo y presupuesto'!$K$7:$K$93)</f>
        <v>0</v>
      </c>
      <c r="C12" s="202">
        <f t="shared" si="0"/>
        <v>0</v>
      </c>
      <c r="D12" s="7"/>
      <c r="E12" s="7"/>
      <c r="F12" s="7"/>
      <c r="G12" s="7"/>
      <c r="H12" s="7"/>
      <c r="I12" s="7"/>
      <c r="J12" s="7"/>
      <c r="K12" s="7"/>
      <c r="L12" s="7"/>
      <c r="M12" s="7"/>
      <c r="N12" s="7"/>
      <c r="O12" s="7"/>
      <c r="P12" s="7"/>
      <c r="Q12" s="7"/>
      <c r="R12" s="7"/>
      <c r="S12" s="7"/>
      <c r="T12" s="7"/>
      <c r="U12" s="7"/>
      <c r="V12" s="7"/>
      <c r="W12" s="7"/>
      <c r="X12" s="7"/>
      <c r="Y12" s="7"/>
      <c r="Z12" s="7"/>
    </row>
    <row r="13" spans="1:26" ht="16.5" customHeight="1" x14ac:dyDescent="0.3">
      <c r="A13" s="228" t="s">
        <v>151</v>
      </c>
      <c r="B13" s="172">
        <f>SUMIF('4. Plan trabajo y presupuesto'!$E$7:$E$93,'Agrupación de Rubros'!A13,'4. Plan trabajo y presupuesto'!$K$7:$K$93)</f>
        <v>0</v>
      </c>
      <c r="C13" s="202">
        <f t="shared" si="0"/>
        <v>0</v>
      </c>
      <c r="D13" s="7"/>
      <c r="E13" s="7"/>
      <c r="F13" s="7"/>
      <c r="G13" s="7"/>
      <c r="H13" s="7"/>
      <c r="I13" s="7"/>
      <c r="J13" s="7"/>
      <c r="K13" s="7"/>
      <c r="L13" s="7"/>
      <c r="M13" s="7"/>
      <c r="N13" s="7"/>
      <c r="O13" s="7"/>
      <c r="P13" s="7"/>
      <c r="Q13" s="7"/>
      <c r="R13" s="7"/>
      <c r="S13" s="7"/>
      <c r="T13" s="7"/>
      <c r="U13" s="7"/>
      <c r="V13" s="7"/>
      <c r="W13" s="7"/>
      <c r="X13" s="7"/>
      <c r="Y13" s="7"/>
      <c r="Z13" s="7"/>
    </row>
    <row r="14" spans="1:26" ht="16.5" customHeight="1" x14ac:dyDescent="0.3">
      <c r="A14" s="228" t="s">
        <v>152</v>
      </c>
      <c r="B14" s="172">
        <f>SUMIF('4. Plan trabajo y presupuesto'!$E$7:$E$93,'Agrupación de Rubros'!A14,'4. Plan trabajo y presupuesto'!$K$7:$K$93)</f>
        <v>0</v>
      </c>
      <c r="C14" s="202">
        <f t="shared" si="0"/>
        <v>0</v>
      </c>
      <c r="D14" s="7"/>
      <c r="E14" s="7"/>
      <c r="F14" s="7"/>
      <c r="G14" s="7"/>
      <c r="H14" s="7"/>
      <c r="I14" s="7"/>
      <c r="J14" s="7"/>
      <c r="K14" s="7"/>
      <c r="L14" s="7"/>
      <c r="M14" s="7"/>
      <c r="N14" s="7"/>
      <c r="O14" s="7"/>
      <c r="P14" s="7"/>
      <c r="Q14" s="7"/>
      <c r="R14" s="7"/>
      <c r="S14" s="7"/>
      <c r="T14" s="7"/>
      <c r="U14" s="7"/>
      <c r="V14" s="7"/>
      <c r="W14" s="7"/>
      <c r="X14" s="7"/>
      <c r="Y14" s="7"/>
      <c r="Z14" s="7"/>
    </row>
    <row r="15" spans="1:26" ht="16.5" customHeight="1" x14ac:dyDescent="0.3">
      <c r="A15" s="228" t="s">
        <v>153</v>
      </c>
      <c r="B15" s="172">
        <f>SUMIF('4. Plan trabajo y presupuesto'!$E$7:$E$93,'Agrupación de Rubros'!A15,'4. Plan trabajo y presupuesto'!$K$7:$K$93)</f>
        <v>0</v>
      </c>
      <c r="C15" s="202">
        <f t="shared" si="0"/>
        <v>0</v>
      </c>
      <c r="D15" s="7"/>
      <c r="E15" s="7"/>
      <c r="F15" s="7"/>
      <c r="G15" s="7"/>
      <c r="H15" s="7"/>
      <c r="I15" s="7"/>
      <c r="J15" s="7"/>
      <c r="K15" s="7"/>
      <c r="L15" s="7"/>
      <c r="M15" s="7"/>
      <c r="N15" s="7"/>
      <c r="O15" s="7"/>
      <c r="P15" s="7"/>
      <c r="Q15" s="7"/>
      <c r="R15" s="7"/>
      <c r="S15" s="7"/>
      <c r="T15" s="7"/>
      <c r="U15" s="7"/>
      <c r="V15" s="7"/>
      <c r="W15" s="7"/>
      <c r="X15" s="7"/>
      <c r="Y15" s="7"/>
      <c r="Z15" s="7"/>
    </row>
    <row r="16" spans="1:26" ht="16.5" customHeight="1" x14ac:dyDescent="0.3">
      <c r="A16" s="228" t="s">
        <v>154</v>
      </c>
      <c r="B16" s="172">
        <f>SUMIF('4. Plan trabajo y presupuesto'!$E$7:$E$93,'Agrupación de Rubros'!A16,'4. Plan trabajo y presupuesto'!$K$7:$K$93)</f>
        <v>0</v>
      </c>
      <c r="C16" s="202">
        <f t="shared" ref="C16:C17" si="1">+B16/$B$18</f>
        <v>0</v>
      </c>
      <c r="D16" s="7"/>
      <c r="E16" s="7"/>
      <c r="F16" s="7"/>
      <c r="G16" s="7"/>
      <c r="H16" s="7"/>
      <c r="I16" s="7"/>
      <c r="J16" s="7"/>
      <c r="K16" s="7"/>
      <c r="L16" s="7"/>
      <c r="M16" s="7"/>
      <c r="N16" s="7"/>
      <c r="O16" s="7"/>
      <c r="P16" s="7"/>
      <c r="Q16" s="7"/>
      <c r="R16" s="7"/>
      <c r="S16" s="7"/>
      <c r="T16" s="7"/>
      <c r="U16" s="7"/>
      <c r="V16" s="7"/>
      <c r="W16" s="7"/>
      <c r="X16" s="7"/>
      <c r="Y16" s="7"/>
      <c r="Z16" s="7"/>
    </row>
    <row r="17" spans="1:26" ht="16.5" customHeight="1" x14ac:dyDescent="0.3">
      <c r="A17" s="228" t="s">
        <v>110</v>
      </c>
      <c r="B17" s="172">
        <f>SUMIF('4. Plan trabajo y presupuesto'!$E$7:$E$93,'Agrupación de Rubros'!A17,'4. Plan trabajo y presupuesto'!$K$7:$K$93)</f>
        <v>0</v>
      </c>
      <c r="C17" s="202">
        <f t="shared" si="1"/>
        <v>0</v>
      </c>
      <c r="D17" s="7"/>
      <c r="E17" s="7"/>
      <c r="F17" s="7"/>
      <c r="G17" s="7"/>
      <c r="H17" s="7"/>
      <c r="I17" s="7"/>
      <c r="J17" s="7"/>
      <c r="K17" s="7"/>
      <c r="L17" s="7"/>
      <c r="M17" s="7"/>
      <c r="N17" s="7"/>
      <c r="O17" s="7"/>
      <c r="P17" s="7"/>
      <c r="Q17" s="7"/>
      <c r="R17" s="7"/>
      <c r="S17" s="7"/>
      <c r="T17" s="7"/>
      <c r="U17" s="7"/>
      <c r="V17" s="7"/>
      <c r="W17" s="7"/>
      <c r="X17" s="7"/>
      <c r="Y17" s="7"/>
      <c r="Z17" s="7"/>
    </row>
    <row r="18" spans="1:26" ht="16.5" customHeight="1" thickBot="1" x14ac:dyDescent="0.35">
      <c r="A18" s="175" t="s">
        <v>2</v>
      </c>
      <c r="B18" s="200">
        <f>SUM(B5:B15)</f>
        <v>28000000</v>
      </c>
      <c r="C18" s="201"/>
      <c r="D18" s="2"/>
      <c r="E18" s="2"/>
      <c r="F18" s="2"/>
      <c r="G18" s="2"/>
      <c r="H18" s="2"/>
      <c r="I18" s="2"/>
      <c r="J18" s="2"/>
      <c r="K18" s="2"/>
      <c r="L18" s="2"/>
      <c r="M18" s="2"/>
      <c r="N18" s="2"/>
      <c r="O18" s="2"/>
      <c r="P18" s="2"/>
      <c r="Q18" s="2"/>
      <c r="R18" s="2"/>
      <c r="S18" s="2"/>
      <c r="T18" s="2"/>
      <c r="U18" s="2"/>
      <c r="V18" s="2"/>
      <c r="W18" s="2"/>
      <c r="X18" s="2"/>
      <c r="Y18" s="2"/>
      <c r="Z18" s="2"/>
    </row>
    <row r="19" spans="1:26" ht="16.5"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6.5" customHeight="1" x14ac:dyDescent="0.3">
      <c r="A20" s="2" t="s">
        <v>138</v>
      </c>
      <c r="B20" s="2"/>
      <c r="C20" s="2"/>
      <c r="D20" s="2"/>
      <c r="E20" s="2"/>
      <c r="F20" s="2"/>
      <c r="G20" s="2"/>
      <c r="H20" s="2"/>
      <c r="I20" s="2"/>
      <c r="J20" s="2"/>
      <c r="K20" s="2"/>
      <c r="L20" s="2"/>
      <c r="M20" s="2"/>
      <c r="N20" s="2"/>
      <c r="O20" s="2"/>
      <c r="P20" s="2"/>
      <c r="Q20" s="2"/>
      <c r="R20" s="2"/>
      <c r="S20" s="2"/>
      <c r="T20" s="2"/>
      <c r="U20" s="2"/>
      <c r="V20" s="2"/>
      <c r="W20" s="2"/>
      <c r="X20" s="2"/>
      <c r="Y20" s="2"/>
      <c r="Z20" s="2"/>
    </row>
    <row r="21" spans="1:26" ht="16.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6.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6.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6.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6.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6.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6.5" customHeight="1" x14ac:dyDescent="0.3">
      <c r="A27" s="348"/>
      <c r="B27" s="349"/>
      <c r="C27" s="349"/>
      <c r="D27" s="349"/>
      <c r="E27" s="349"/>
      <c r="F27" s="349"/>
      <c r="G27" s="349"/>
      <c r="H27" s="349"/>
      <c r="I27" s="349"/>
      <c r="J27" s="349"/>
      <c r="K27" s="349"/>
      <c r="L27" s="347"/>
      <c r="M27" s="2"/>
      <c r="N27" s="2"/>
      <c r="O27" s="2"/>
      <c r="P27" s="2"/>
      <c r="Q27" s="2"/>
      <c r="R27" s="2"/>
      <c r="S27" s="2"/>
      <c r="T27" s="2"/>
      <c r="U27" s="2"/>
      <c r="V27" s="2"/>
      <c r="W27" s="2"/>
      <c r="X27" s="2"/>
      <c r="Y27" s="2"/>
      <c r="Z27" s="2"/>
    </row>
    <row r="28" spans="1:26" ht="16.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6.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6.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6.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6.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6.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6.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6.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6.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6.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6.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6.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6.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6.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6.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6.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6.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6.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6.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6.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6.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6.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6.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6.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6.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6.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6.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6.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6.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6.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6.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6.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6.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6.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6.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6.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6.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6.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6.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6.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6.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6.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6.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6.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6.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6.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6.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6.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6.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6.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6.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6.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6.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6.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6.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6.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6.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6.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6.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6.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6.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6.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6.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6.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6.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6.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6.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6.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6.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6.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6.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6.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6.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6.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6.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6.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6.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6.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6.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6.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6.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6.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6.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6.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6.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6.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6.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6.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6.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6.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6.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6.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6.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6.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6.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6.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6.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6.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6.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6.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6.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6.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6.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6.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6.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6.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6.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6.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6.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6.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6.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6.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6.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6.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6.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6.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6.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6.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6.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6.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6.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6.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6.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6.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6.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6.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6.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6.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6.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6.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6.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6.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6.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6.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6.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6.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6.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6.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6.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6.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6.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6.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6.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6.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6.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6.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6.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6.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6.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6.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6.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6.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6.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6.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6.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6.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6.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6.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6.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6.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6.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6.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6.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6.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6.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6.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6.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6.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6.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6.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6.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6.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6.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6.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6.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6.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6.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6.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6.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6.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6.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6.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6.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6.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6.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6.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6.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6.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6.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6.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6.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6.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6.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6.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6.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6.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6.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6.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6.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6.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6.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6.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6.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6.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6.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6.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6.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6.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6.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6.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6.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6.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6.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6.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6.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6.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6.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6.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6.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6.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6.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6.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6.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6.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6.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6.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6.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6.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6.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6.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6.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6.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6.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6.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6.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6.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6.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6.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6.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6.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6.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6.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6.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6.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6.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6.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6.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6.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6.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6.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6.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6.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6.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6.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6.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6.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6.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6.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6.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6.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6.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6.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6.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6.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6.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6.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6.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6.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6.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6.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6.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6.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6.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6.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6.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6.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6.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6.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6.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6.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6.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6.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6.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6.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6.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6.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6.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6.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6.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6.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6.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6.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6.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6.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6.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6.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6.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6.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6.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6.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6.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6.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6.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6.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6.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6.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6.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6.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6.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6.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6.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6.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6.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6.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6.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6.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6.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6.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6.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6.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6.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6.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6.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6.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6.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6.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6.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6.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6.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6.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6.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6.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6.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6.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6.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6.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6.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6.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6.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6.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6.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6.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6.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6.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6.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6.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6.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6.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6.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6.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6.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6.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6.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6.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6.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6.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6.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6.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6.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6.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6.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6.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6.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6.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6.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6.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6.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6.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6.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6.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6.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6.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6.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6.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6.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6.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6.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6.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6.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6.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6.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6.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6.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6.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6.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6.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6.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6.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6.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6.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6.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6.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6.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6.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6.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6.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6.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6.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6.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6.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6.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6.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6.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6.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6.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6.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6.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6.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6.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6.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6.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6.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6.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6.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6.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6.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6.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6.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6.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6.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6.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6.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6.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6.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6.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6.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6.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6.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6.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6.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6.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6.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6.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6.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6.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6.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6.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6.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6.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6.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6.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6.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6.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6.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6.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6.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6.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6.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6.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6.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6.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6.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6.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6.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6.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6.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6.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6.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6.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6.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6.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6.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6.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6.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6.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6.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6.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6.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6.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6.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6.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6.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6.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6.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6.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6.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6.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6.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6.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6.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6.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6.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6.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6.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6.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6.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6.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6.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6.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6.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6.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6.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6.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6.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6.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6.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6.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6.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6.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6.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6.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6.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6.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6.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6.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6.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6.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6.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6.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6.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6.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6.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6.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6.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6.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6.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6.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6.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6.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6.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6.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6.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6.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6.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6.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6.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6.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6.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6.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6.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6.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6.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6.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6.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6.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6.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6.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6.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6.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6.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6.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6.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6.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6.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6.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6.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6.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6.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6.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6.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6.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6.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6.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6.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6.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6.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6.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6.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6.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6.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6.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6.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6.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6.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6.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6.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6.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6.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6.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6.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6.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6.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6.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6.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6.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6.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6.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6.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6.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6.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6.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6.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6.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6.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6.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6.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6.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6.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6.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6.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6.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6.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6.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6.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6.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6.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6.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6.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6.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6.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6.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6.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6.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6.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6.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6.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6.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6.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6.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6.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6.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6.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6.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6.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6.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6.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6.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6.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6.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6.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6.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6.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6.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6.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6.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6.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6.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6.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6.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6.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6.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6.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6.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6.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6.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6.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6.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6.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6.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6.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6.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6.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6.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6.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6.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6.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6.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6.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6.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6.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6.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6.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6.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6.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6.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6.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6.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6.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6.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6.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6.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6.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6.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6.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6.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6.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6.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6.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6.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6.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6.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6.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6.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6.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6.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6.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6.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6.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6.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6.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6.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6.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6.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6.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6.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6.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6.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6.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6.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6.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6.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6.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6.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6.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6.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6.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6.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6.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6.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6.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6.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6.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6.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6.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6.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6.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6.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6.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6.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6.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6.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6.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6.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6.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6.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6.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6.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6.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6.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6.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6.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6.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6.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6.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6.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6.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6.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6.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6.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6.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6.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6.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6.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6.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6.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6.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6.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6.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6.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6.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6.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6.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6.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6.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6.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6.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6.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6.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6.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6.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6.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6.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6.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6.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6.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6.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6.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6.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6.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6.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6.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6.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6.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6.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6.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6.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6.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6.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6.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6.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6.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6.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6.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6.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6.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6.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6.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6.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6.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6.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6.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6.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6.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6.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6.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6.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6.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6.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6.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6.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6.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6.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6.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6.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6.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6.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6.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6.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6.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6.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6.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6.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6.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6.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6.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6.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6.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6.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6.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6.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6.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6.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6.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6.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6.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6.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6.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6.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6.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6.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6.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6.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6.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6.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6.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6.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6.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6.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6.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6.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6.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6.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6.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6.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6.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6.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6.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6.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6.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6.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6.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6.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6.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6.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6.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6.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6.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6.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6.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6.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6.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6.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6.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6.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6.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6.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6.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6.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6.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6.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6.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6.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6.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6.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6.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6.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6.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6.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6.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6.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6.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6.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6.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6.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6.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6.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6.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6.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6.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6.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6.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6.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6.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6.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6.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6.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6.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6.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6.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6.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6.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6.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6.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6.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6.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6.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6.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6.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6.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6.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6.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6.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6.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6.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6.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6.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6.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6.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6.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6.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6.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6.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6.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6.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6.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6.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6.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6.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6.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6.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6.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6.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6.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6.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6.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6.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6.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6.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6.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6.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6.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6.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6.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6.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6.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6.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6.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6.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6.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6.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6.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6.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6.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6.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6.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6.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6.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6.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6.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6.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6.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6.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6.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6.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6.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6.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6.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6.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6.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6.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6.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6.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6.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6.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6.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6.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6.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6.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6.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6.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6.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6.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6.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6.5" customHeight="1" x14ac:dyDescent="0.3">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6.5" customHeight="1" x14ac:dyDescent="0.3">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6.5" customHeight="1" x14ac:dyDescent="0.3">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16.5" customHeight="1" x14ac:dyDescent="0.3">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6.5" customHeight="1" x14ac:dyDescent="0.3">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sheetData>
  <sheetProtection algorithmName="SHA-512" hashValue="mBuFHz0aada8zerURl/9dA7vvOAKQYIUgWprROC9KuvBpHXz6ecUeSqlJR+RHKKZy4X9JagaC2X+AaVYNBoMqg==" saltValue="00y2ET43pVuhx/S0l5cugw==" spinCount="100000" sheet="1" objects="1" scenarios="1" formatCells="0" formatColumns="0"/>
  <mergeCells count="2">
    <mergeCell ref="A3:B3"/>
    <mergeCell ref="A27:L27"/>
  </mergeCells>
  <pageMargins left="0.7" right="0.7" top="0.75" bottom="0.75" header="0" footer="0"/>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CF646-6306-49B8-8D57-DF7D446ED837}">
  <dimension ref="A1:G8"/>
  <sheetViews>
    <sheetView showGridLines="0" tabSelected="1" workbookViewId="0">
      <selection activeCell="F4" sqref="F4"/>
    </sheetView>
  </sheetViews>
  <sheetFormatPr baseColWidth="10" defaultRowHeight="14.4" x14ac:dyDescent="0.3"/>
  <cols>
    <col min="2" max="2" width="19.33203125" customWidth="1"/>
    <col min="3" max="3" width="15.109375" customWidth="1"/>
    <col min="4" max="4" width="32.88671875" customWidth="1"/>
    <col min="5" max="5" width="16.88671875" customWidth="1"/>
  </cols>
  <sheetData>
    <row r="1" spans="1:7" ht="18" x14ac:dyDescent="0.35">
      <c r="A1" s="223" t="s">
        <v>144</v>
      </c>
      <c r="B1" s="224"/>
      <c r="C1" s="224"/>
      <c r="D1" s="224"/>
      <c r="E1" s="224"/>
      <c r="F1" s="224"/>
      <c r="G1" s="224"/>
    </row>
    <row r="2" spans="1:7" ht="18" x14ac:dyDescent="0.35">
      <c r="A2" s="223" t="s">
        <v>143</v>
      </c>
      <c r="B2" s="224"/>
      <c r="C2" s="224"/>
      <c r="D2" s="224"/>
      <c r="E2" s="224"/>
      <c r="F2" s="224"/>
      <c r="G2" s="224"/>
    </row>
    <row r="3" spans="1:7" ht="18" x14ac:dyDescent="0.35">
      <c r="A3" s="227" t="s">
        <v>145</v>
      </c>
      <c r="B3" s="226" t="s">
        <v>140</v>
      </c>
      <c r="C3" s="226" t="s">
        <v>103</v>
      </c>
      <c r="D3" s="226" t="s">
        <v>146</v>
      </c>
      <c r="E3" s="226" t="s">
        <v>142</v>
      </c>
      <c r="F3" s="226" t="s">
        <v>141</v>
      </c>
      <c r="G3" s="224"/>
    </row>
    <row r="4" spans="1:7" ht="18" x14ac:dyDescent="0.35">
      <c r="A4" s="225"/>
      <c r="B4" s="225"/>
      <c r="C4" s="225"/>
      <c r="D4" s="225"/>
      <c r="E4" s="225"/>
      <c r="F4" s="225"/>
      <c r="G4" s="224"/>
    </row>
    <row r="5" spans="1:7" ht="18" x14ac:dyDescent="0.35">
      <c r="A5" s="225"/>
      <c r="B5" s="225"/>
      <c r="C5" s="225"/>
      <c r="D5" s="225"/>
      <c r="E5" s="225"/>
      <c r="F5" s="225"/>
      <c r="G5" s="224"/>
    </row>
    <row r="6" spans="1:7" ht="18" x14ac:dyDescent="0.35">
      <c r="A6" s="225"/>
      <c r="B6" s="225"/>
      <c r="C6" s="225"/>
      <c r="D6" s="225"/>
      <c r="E6" s="225"/>
      <c r="F6" s="225"/>
      <c r="G6" s="224"/>
    </row>
    <row r="7" spans="1:7" ht="18" x14ac:dyDescent="0.35">
      <c r="A7" s="225"/>
      <c r="B7" s="225"/>
      <c r="C7" s="225"/>
      <c r="D7" s="225"/>
      <c r="E7" s="225"/>
      <c r="F7" s="225"/>
      <c r="G7" s="224"/>
    </row>
    <row r="8" spans="1:7" ht="18" x14ac:dyDescent="0.35">
      <c r="A8" s="225"/>
      <c r="B8" s="225"/>
      <c r="C8" s="225"/>
      <c r="D8" s="225"/>
      <c r="E8" s="225"/>
      <c r="F8" s="225"/>
      <c r="G8" s="22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F14"/>
  <sheetViews>
    <sheetView workbookViewId="0">
      <selection activeCell="B7" sqref="B7"/>
    </sheetView>
  </sheetViews>
  <sheetFormatPr baseColWidth="10" defaultColWidth="11.44140625" defaultRowHeight="14.4" x14ac:dyDescent="0.3"/>
  <cols>
    <col min="1" max="1" width="22.109375" customWidth="1"/>
    <col min="2" max="2" width="30.109375" customWidth="1"/>
    <col min="3" max="3" width="18.33203125" customWidth="1"/>
  </cols>
  <sheetData>
    <row r="1" spans="1:6" x14ac:dyDescent="0.3">
      <c r="A1" s="350" t="s">
        <v>17</v>
      </c>
      <c r="B1" s="350"/>
      <c r="C1" s="203"/>
    </row>
    <row r="2" spans="1:6" x14ac:dyDescent="0.3">
      <c r="A2" s="351" t="s">
        <v>68</v>
      </c>
      <c r="B2" s="203" t="s">
        <v>65</v>
      </c>
      <c r="C2" s="203"/>
    </row>
    <row r="3" spans="1:6" x14ac:dyDescent="0.3">
      <c r="A3" s="351"/>
      <c r="B3" s="203" t="s">
        <v>66</v>
      </c>
      <c r="C3" s="203"/>
    </row>
    <row r="4" spans="1:6" x14ac:dyDescent="0.3">
      <c r="A4" s="351"/>
      <c r="B4" s="203" t="s">
        <v>67</v>
      </c>
      <c r="C4" s="203"/>
    </row>
    <row r="5" spans="1:6" x14ac:dyDescent="0.3">
      <c r="A5" s="351" t="s">
        <v>70</v>
      </c>
      <c r="B5" s="204" t="s">
        <v>71</v>
      </c>
      <c r="C5" s="203"/>
    </row>
    <row r="6" spans="1:6" x14ac:dyDescent="0.3">
      <c r="A6" s="351"/>
      <c r="B6" s="204" t="s">
        <v>156</v>
      </c>
      <c r="C6" s="203"/>
    </row>
    <row r="7" spans="1:6" ht="18.75" customHeight="1" x14ac:dyDescent="0.3">
      <c r="A7" s="351"/>
      <c r="B7" s="204" t="s">
        <v>155</v>
      </c>
      <c r="C7" s="203"/>
    </row>
    <row r="8" spans="1:6" x14ac:dyDescent="0.3">
      <c r="A8" s="351"/>
      <c r="B8" s="204"/>
      <c r="C8" s="203"/>
    </row>
    <row r="9" spans="1:6" x14ac:dyDescent="0.3">
      <c r="A9" s="351" t="s">
        <v>24</v>
      </c>
      <c r="B9" s="205">
        <v>0.3</v>
      </c>
      <c r="C9" s="206">
        <f>+B12*B9</f>
        <v>105000000</v>
      </c>
    </row>
    <row r="10" spans="1:6" x14ac:dyDescent="0.3">
      <c r="A10" s="351"/>
      <c r="B10" s="205">
        <v>0.3</v>
      </c>
      <c r="C10" s="206">
        <f>+B10*C9</f>
        <v>31500000</v>
      </c>
    </row>
    <row r="11" spans="1:6" x14ac:dyDescent="0.3">
      <c r="A11" s="207"/>
      <c r="B11" s="205"/>
      <c r="C11" s="206"/>
      <c r="F11" s="12"/>
    </row>
    <row r="12" spans="1:6" ht="29.25" customHeight="1" x14ac:dyDescent="0.3">
      <c r="A12" s="208" t="s">
        <v>25</v>
      </c>
      <c r="B12" s="209">
        <v>350000000</v>
      </c>
      <c r="C12" s="203"/>
    </row>
    <row r="13" spans="1:6" x14ac:dyDescent="0.3">
      <c r="F13" s="12"/>
    </row>
    <row r="14" spans="1:6" x14ac:dyDescent="0.3">
      <c r="F14" s="12"/>
    </row>
  </sheetData>
  <mergeCells count="4">
    <mergeCell ref="A1:B1"/>
    <mergeCell ref="A5:A8"/>
    <mergeCell ref="A9:A10"/>
    <mergeCell ref="A2:A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0. Guía</vt:lpstr>
      <vt:lpstr>1. Información general proyecto</vt:lpstr>
      <vt:lpstr>2. Contenido técnico</vt:lpstr>
      <vt:lpstr>3. Colaboración</vt:lpstr>
      <vt:lpstr>4. Plan trabajo y presupuesto</vt:lpstr>
      <vt:lpstr>Agrupación de Rubros</vt:lpstr>
      <vt:lpstr>Control Cambios</vt:lpstr>
      <vt:lpstr>Listas desplegables</vt:lpstr>
      <vt:lpstr>RUBROS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Equipo Minciencias</dc:creator>
  <cp:lastModifiedBy>Adriana</cp:lastModifiedBy>
  <dcterms:created xsi:type="dcterms:W3CDTF">2014-06-04T21:45:37Z</dcterms:created>
  <dcterms:modified xsi:type="dcterms:W3CDTF">2021-07-08T15:45:23Z</dcterms:modified>
</cp:coreProperties>
</file>